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rancescobarni/Documents/Scuola Centrale Escursionismo/Revisione MODULISTICA/"/>
    </mc:Choice>
  </mc:AlternateContent>
  <xr:revisionPtr revIDLastSave="0" documentId="13_ncr:1_{806DDF47-31A0-1E44-B941-28CF42A6CF18}" xr6:coauthVersionLast="47" xr6:coauthVersionMax="47" xr10:uidLastSave="{00000000-0000-0000-0000-000000000000}"/>
  <bookViews>
    <workbookView xWindow="0" yWindow="500" windowWidth="28800" windowHeight="16120" tabRatio="635" xr2:uid="{00000000-000D-0000-FFFF-FFFF00000000}"/>
  </bookViews>
  <sheets>
    <sheet name="riepilogo finale pag. 1" sheetId="11" r:id="rId1"/>
    <sheet name="riepilogo punteggi pag. 2" sheetId="12" r:id="rId2"/>
  </sheets>
  <definedNames>
    <definedName name="_xlnm._FilterDatabase" localSheetId="0" hidden="1">'riepilogo finale pag. 1'!$5:$40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1" l="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I5" i="11" l="1"/>
  <c r="G37" i="11"/>
  <c r="I36" i="11"/>
  <c r="I37" i="11"/>
  <c r="H36" i="11"/>
  <c r="H37" i="11"/>
  <c r="G36" i="11"/>
  <c r="E36" i="11"/>
  <c r="E37" i="11"/>
  <c r="D36" i="11"/>
  <c r="K36" i="11" s="1"/>
  <c r="D37" i="11"/>
  <c r="K37" i="11" s="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8" i="11"/>
  <c r="I39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8" i="11"/>
  <c r="H39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8" i="11"/>
  <c r="G39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8" i="11"/>
  <c r="E3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8" i="11"/>
  <c r="D39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8" i="11"/>
  <c r="F39" i="11"/>
  <c r="F5" i="11"/>
  <c r="G5" i="11" l="1"/>
  <c r="K34" i="11" l="1"/>
  <c r="K35" i="11"/>
  <c r="H5" i="11"/>
  <c r="K28" i="11"/>
  <c r="K29" i="11"/>
  <c r="E5" i="11"/>
  <c r="K17" i="11" l="1"/>
  <c r="K22" i="11"/>
  <c r="K10" i="11"/>
  <c r="K16" i="11"/>
  <c r="K23" i="11"/>
  <c r="K11" i="11"/>
  <c r="K9" i="11"/>
  <c r="K20" i="11"/>
  <c r="K19" i="11"/>
  <c r="K32" i="11"/>
  <c r="K31" i="11"/>
  <c r="K30" i="11"/>
  <c r="K18" i="11"/>
  <c r="K38" i="11"/>
  <c r="K24" i="11"/>
  <c r="K12" i="11"/>
  <c r="K27" i="11"/>
  <c r="K15" i="11"/>
  <c r="K26" i="11"/>
  <c r="K14" i="11"/>
  <c r="K39" i="11"/>
  <c r="K25" i="11"/>
  <c r="K13" i="11"/>
  <c r="K33" i="11"/>
  <c r="K21" i="11"/>
  <c r="K5" i="11"/>
  <c r="K7" i="11"/>
  <c r="K6" i="11"/>
  <c r="K8" i="11"/>
</calcChain>
</file>

<file path=xl/sharedStrings.xml><?xml version="1.0" encoding="utf-8"?>
<sst xmlns="http://schemas.openxmlformats.org/spreadsheetml/2006/main" count="78" uniqueCount="59">
  <si>
    <t>VALUTAZIONE CURRICULUM</t>
  </si>
  <si>
    <t>max 10</t>
  </si>
  <si>
    <t>max 30</t>
  </si>
  <si>
    <t>max 15</t>
  </si>
  <si>
    <t>max 20</t>
  </si>
  <si>
    <t>cognome</t>
  </si>
  <si>
    <t>Nome</t>
  </si>
  <si>
    <t>Sezione</t>
  </si>
  <si>
    <t>suff 18</t>
  </si>
  <si>
    <t>suff 9</t>
  </si>
  <si>
    <t>max 100</t>
  </si>
  <si>
    <t>evidenziare con fondo rosso la cesella relativa alla prova non superata da recuperare</t>
  </si>
  <si>
    <t>l'allievo il cui riepilogo presenta caselle rosse NON può essere inserito in classifica</t>
  </si>
  <si>
    <t>ase 1.3</t>
  </si>
  <si>
    <t>ase 1.4</t>
  </si>
  <si>
    <t>ase 1.1</t>
  </si>
  <si>
    <t>ase 1.2</t>
  </si>
  <si>
    <t>ase 2.1</t>
  </si>
  <si>
    <t>ase 0.1</t>
  </si>
  <si>
    <t xml:space="preserve">
Conduzione 
aspetti tecnici</t>
  </si>
  <si>
    <t>Orientamento</t>
  </si>
  <si>
    <t>Prova culturale in ambiente</t>
  </si>
  <si>
    <t>Locandina</t>
  </si>
  <si>
    <t>Colloquio</t>
  </si>
  <si>
    <t>CV</t>
  </si>
  <si>
    <t>Test</t>
  </si>
  <si>
    <t xml:space="preserve"> tempo max </t>
  </si>
  <si>
    <t>suff=sì</t>
  </si>
  <si>
    <t>suff 14</t>
  </si>
  <si>
    <t>SRE</t>
  </si>
  <si>
    <t>ANNO</t>
  </si>
  <si>
    <t>CORSO ASE</t>
  </si>
  <si>
    <t>Cognome</t>
  </si>
  <si>
    <t>FINALE</t>
  </si>
  <si>
    <t xml:space="preserve">a) tempo massimo di realizzazione 
(15 minuti)
</t>
  </si>
  <si>
    <t>b) nodi e ancoraggi</t>
  </si>
  <si>
    <t>c) tecnica di posa</t>
  </si>
  <si>
    <t>b) conduzione</t>
  </si>
  <si>
    <t>b) orientamento carta</t>
  </si>
  <si>
    <t>a) esposizione</t>
  </si>
  <si>
    <t>b) osservazione</t>
  </si>
  <si>
    <t>c) gestione del gruppo</t>
  </si>
  <si>
    <t>a) grafica</t>
  </si>
  <si>
    <t>Inserire numero risposte corrette</t>
  </si>
  <si>
    <t>1 - PROVA DI CONDUZIONE</t>
  </si>
  <si>
    <t>2 - PROVA TECNICA</t>
  </si>
  <si>
    <t>3 - PROVA CULTURALE IN AMBIENTE</t>
  </si>
  <si>
    <t>4 - TEST</t>
  </si>
  <si>
    <t>5 - COLLOQUIO</t>
  </si>
  <si>
    <t>L'allievo il cui riepilogo presenta caselle rosse NON può essere inserito in classifica</t>
  </si>
  <si>
    <t>b) contenuto</t>
  </si>
  <si>
    <t>d) caratteristiche itinerario e difficoltà</t>
  </si>
  <si>
    <t>Mancorrente e nodi</t>
  </si>
  <si>
    <t>a)tecnica di marcia</t>
  </si>
  <si>
    <t>c) equipaggiamento e materiali</t>
  </si>
  <si>
    <t xml:space="preserve">c) lettura e interpretazione della carta </t>
  </si>
  <si>
    <t>a) azimut su rotta</t>
  </si>
  <si>
    <t>c) motivazioni scelta itinerario</t>
  </si>
  <si>
    <t>suff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</si>
</sst>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2"/>
    <xf numFmtId="14" fontId="2" fillId="0" borderId="3" xfId="2" applyNumberFormat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2" borderId="0" xfId="2" applyFont="1" applyFill="1" applyAlignment="1">
      <alignment horizontal="center"/>
    </xf>
    <xf numFmtId="0" fontId="2" fillId="0" borderId="1" xfId="2" applyBorder="1"/>
    <xf numFmtId="0" fontId="2" fillId="0" borderId="0" xfId="2" applyAlignment="1">
      <alignment horizontal="center"/>
    </xf>
    <xf numFmtId="2" fontId="2" fillId="0" borderId="0" xfId="2" applyNumberFormat="1" applyAlignment="1">
      <alignment horizontal="center"/>
    </xf>
    <xf numFmtId="0" fontId="1" fillId="0" borderId="0" xfId="2" applyFont="1" applyAlignment="1">
      <alignment horizontal="center"/>
    </xf>
    <xf numFmtId="14" fontId="2" fillId="0" borderId="0" xfId="2" applyNumberForma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2" fillId="3" borderId="0" xfId="2" applyFill="1"/>
    <xf numFmtId="0" fontId="2" fillId="0" borderId="4" xfId="2" applyBorder="1"/>
    <xf numFmtId="0" fontId="5" fillId="4" borderId="5" xfId="2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10" xfId="2" applyFont="1" applyFill="1" applyBorder="1" applyAlignment="1">
      <alignment horizontal="center"/>
    </xf>
    <xf numFmtId="14" fontId="1" fillId="0" borderId="3" xfId="2" applyNumberFormat="1" applyFont="1" applyBorder="1" applyAlignment="1">
      <alignment horizontal="center"/>
    </xf>
    <xf numFmtId="43" fontId="2" fillId="0" borderId="0" xfId="2" applyNumberFormat="1"/>
    <xf numFmtId="43" fontId="2" fillId="0" borderId="0" xfId="2" applyNumberFormat="1" applyAlignment="1">
      <alignment horizontal="center"/>
    </xf>
    <xf numFmtId="43" fontId="1" fillId="0" borderId="0" xfId="2" applyNumberFormat="1" applyFont="1" applyAlignment="1">
      <alignment horizontal="center"/>
    </xf>
    <xf numFmtId="0" fontId="1" fillId="4" borderId="13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/>
    </xf>
    <xf numFmtId="14" fontId="2" fillId="0" borderId="17" xfId="2" applyNumberFormat="1" applyBorder="1" applyAlignment="1">
      <alignment horizontal="center"/>
    </xf>
    <xf numFmtId="14" fontId="1" fillId="0" borderId="17" xfId="2" applyNumberFormat="1" applyFont="1" applyBorder="1" applyAlignment="1">
      <alignment horizontal="center"/>
    </xf>
    <xf numFmtId="0" fontId="2" fillId="4" borderId="18" xfId="2" applyFill="1" applyBorder="1" applyAlignment="1">
      <alignment horizontal="center" vertical="center" wrapText="1"/>
    </xf>
    <xf numFmtId="0" fontId="2" fillId="4" borderId="19" xfId="2" applyFill="1" applyBorder="1" applyAlignment="1">
      <alignment horizontal="center" vertical="center" wrapText="1"/>
    </xf>
    <xf numFmtId="0" fontId="2" fillId="4" borderId="20" xfId="2" applyFill="1" applyBorder="1" applyAlignment="1">
      <alignment horizontal="center" vertical="center" wrapText="1"/>
    </xf>
    <xf numFmtId="0" fontId="2" fillId="4" borderId="21" xfId="2" applyFill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/>
    </xf>
    <xf numFmtId="165" fontId="2" fillId="0" borderId="1" xfId="2" applyNumberFormat="1" applyBorder="1" applyAlignment="1">
      <alignment horizontal="center"/>
    </xf>
    <xf numFmtId="0" fontId="5" fillId="4" borderId="26" xfId="2" applyFont="1" applyFill="1" applyBorder="1" applyAlignment="1">
      <alignment horizontal="center"/>
    </xf>
    <xf numFmtId="0" fontId="2" fillId="4" borderId="1" xfId="2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/>
    </xf>
    <xf numFmtId="0" fontId="2" fillId="4" borderId="28" xfId="2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center"/>
    </xf>
    <xf numFmtId="0" fontId="2" fillId="0" borderId="1" xfId="2" applyBorder="1" applyAlignment="1">
      <alignment horizontal="center"/>
    </xf>
    <xf numFmtId="0" fontId="4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" fillId="5" borderId="12" xfId="2" applyFont="1" applyFill="1" applyBorder="1" applyAlignment="1">
      <alignment horizontal="center" vertical="center" wrapText="1"/>
    </xf>
    <xf numFmtId="0" fontId="2" fillId="4" borderId="37" xfId="2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/>
    <xf numFmtId="14" fontId="2" fillId="4" borderId="38" xfId="2" applyNumberForma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2" fillId="4" borderId="39" xfId="2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" fillId="10" borderId="12" xfId="2" applyFont="1" applyFill="1" applyBorder="1" applyAlignment="1">
      <alignment horizontal="center" vertical="center" wrapText="1"/>
    </xf>
    <xf numFmtId="0" fontId="2" fillId="4" borderId="4" xfId="2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/>
    </xf>
    <xf numFmtId="0" fontId="2" fillId="4" borderId="26" xfId="2" applyFill="1" applyBorder="1" applyAlignment="1">
      <alignment horizontal="center" vertical="center" wrapText="1"/>
    </xf>
    <xf numFmtId="0" fontId="2" fillId="4" borderId="15" xfId="2" applyFill="1" applyBorder="1" applyAlignment="1">
      <alignment horizontal="center"/>
    </xf>
    <xf numFmtId="0" fontId="2" fillId="4" borderId="16" xfId="2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26" xfId="2" applyFill="1" applyBorder="1" applyAlignment="1">
      <alignment horizontal="center"/>
    </xf>
    <xf numFmtId="0" fontId="2" fillId="4" borderId="1" xfId="2" applyFill="1" applyBorder="1" applyAlignment="1">
      <alignment horizontal="center"/>
    </xf>
    <xf numFmtId="0" fontId="2" fillId="4" borderId="4" xfId="2" applyFill="1" applyBorder="1" applyAlignment="1">
      <alignment horizontal="center"/>
    </xf>
    <xf numFmtId="0" fontId="2" fillId="4" borderId="28" xfId="2" applyFill="1" applyBorder="1" applyAlignment="1">
      <alignment horizontal="center"/>
    </xf>
    <xf numFmtId="0" fontId="2" fillId="4" borderId="5" xfId="2" applyFill="1" applyBorder="1" applyAlignment="1">
      <alignment horizontal="center"/>
    </xf>
    <xf numFmtId="0" fontId="2" fillId="4" borderId="7" xfId="2" applyFill="1" applyBorder="1" applyAlignment="1">
      <alignment horizontal="center"/>
    </xf>
    <xf numFmtId="0" fontId="2" fillId="4" borderId="10" xfId="2" applyFill="1" applyBorder="1" applyAlignment="1">
      <alignment horizontal="center"/>
    </xf>
    <xf numFmtId="0" fontId="2" fillId="4" borderId="27" xfId="2" applyFill="1" applyBorder="1" applyAlignment="1">
      <alignment horizontal="center"/>
    </xf>
    <xf numFmtId="0" fontId="2" fillId="4" borderId="29" xfId="2" applyFill="1" applyBorder="1" applyAlignment="1">
      <alignment horizontal="center"/>
    </xf>
    <xf numFmtId="0" fontId="2" fillId="4" borderId="42" xfId="2" applyFill="1" applyBorder="1" applyAlignment="1">
      <alignment horizontal="center"/>
    </xf>
    <xf numFmtId="0" fontId="2" fillId="4" borderId="30" xfId="2" applyFill="1" applyBorder="1" applyAlignment="1">
      <alignment horizontal="center"/>
    </xf>
    <xf numFmtId="0" fontId="2" fillId="4" borderId="6" xfId="2" applyFill="1" applyBorder="1" applyAlignment="1">
      <alignment horizontal="center"/>
    </xf>
    <xf numFmtId="0" fontId="2" fillId="4" borderId="8" xfId="2" applyFill="1" applyBorder="1" applyAlignment="1">
      <alignment horizontal="center"/>
    </xf>
    <xf numFmtId="0" fontId="2" fillId="4" borderId="11" xfId="2" applyFill="1" applyBorder="1" applyAlignment="1">
      <alignment horizontal="center"/>
    </xf>
    <xf numFmtId="0" fontId="2" fillId="4" borderId="46" xfId="2" applyFill="1" applyBorder="1" applyAlignment="1">
      <alignment horizontal="center" vertical="center" wrapText="1"/>
    </xf>
    <xf numFmtId="0" fontId="5" fillId="4" borderId="25" xfId="2" applyFont="1" applyFill="1" applyBorder="1" applyAlignment="1">
      <alignment horizontal="center"/>
    </xf>
    <xf numFmtId="0" fontId="5" fillId="4" borderId="47" xfId="2" applyFont="1" applyFill="1" applyBorder="1" applyAlignment="1">
      <alignment horizontal="center"/>
    </xf>
    <xf numFmtId="0" fontId="2" fillId="4" borderId="47" xfId="2" applyFill="1" applyBorder="1" applyAlignment="1">
      <alignment horizontal="center"/>
    </xf>
    <xf numFmtId="0" fontId="2" fillId="4" borderId="48" xfId="2" applyFill="1" applyBorder="1" applyAlignment="1">
      <alignment horizontal="center"/>
    </xf>
    <xf numFmtId="0" fontId="2" fillId="4" borderId="49" xfId="2" applyFill="1" applyBorder="1" applyAlignment="1">
      <alignment horizontal="center"/>
    </xf>
    <xf numFmtId="0" fontId="1" fillId="10" borderId="1" xfId="3" applyNumberFormat="1" applyFont="1" applyFill="1" applyBorder="1" applyAlignment="1">
      <alignment horizontal="center" vertical="center"/>
    </xf>
    <xf numFmtId="0" fontId="1" fillId="9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5" borderId="1" xfId="2" applyFont="1" applyFill="1" applyBorder="1" applyAlignment="1">
      <alignment horizontal="center" vertical="center" wrapText="1"/>
    </xf>
    <xf numFmtId="0" fontId="1" fillId="7" borderId="1" xfId="2" applyFont="1" applyFill="1" applyBorder="1" applyAlignment="1">
      <alignment horizontal="center" vertical="center" wrapText="1"/>
    </xf>
    <xf numFmtId="0" fontId="1" fillId="6" borderId="1" xfId="2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0" fontId="1" fillId="4" borderId="31" xfId="2" applyFont="1" applyFill="1" applyBorder="1" applyAlignment="1">
      <alignment horizontal="center" vertical="center" wrapText="1"/>
    </xf>
    <xf numFmtId="0" fontId="1" fillId="4" borderId="25" xfId="2" applyFont="1" applyFill="1" applyBorder="1" applyAlignment="1">
      <alignment horizontal="center" vertical="center" wrapText="1"/>
    </xf>
    <xf numFmtId="0" fontId="1" fillId="4" borderId="32" xfId="2" applyFont="1" applyFill="1" applyBorder="1" applyAlignment="1">
      <alignment horizontal="center" vertical="center" wrapText="1"/>
    </xf>
    <xf numFmtId="0" fontId="1" fillId="4" borderId="2" xfId="2" applyFont="1" applyFill="1" applyBorder="1" applyAlignment="1">
      <alignment horizontal="center" vertical="center" wrapText="1"/>
    </xf>
    <xf numFmtId="0" fontId="1" fillId="4" borderId="41" xfId="2" applyFont="1" applyFill="1" applyBorder="1" applyAlignment="1">
      <alignment horizontal="center" vertical="center" wrapText="1"/>
    </xf>
    <xf numFmtId="0" fontId="1" fillId="4" borderId="40" xfId="2" applyFont="1" applyFill="1" applyBorder="1" applyAlignment="1">
      <alignment horizontal="center" vertical="center" wrapText="1"/>
    </xf>
    <xf numFmtId="0" fontId="1" fillId="6" borderId="35" xfId="2" applyFont="1" applyFill="1" applyBorder="1" applyAlignment="1">
      <alignment horizontal="center" vertical="center" wrapText="1"/>
    </xf>
    <xf numFmtId="0" fontId="1" fillId="6" borderId="36" xfId="2" applyFont="1" applyFill="1" applyBorder="1" applyAlignment="1">
      <alignment horizontal="center" vertical="center" wrapText="1"/>
    </xf>
    <xf numFmtId="0" fontId="1" fillId="9" borderId="24" xfId="2" applyFont="1" applyFill="1" applyBorder="1" applyAlignment="1">
      <alignment horizontal="center" vertical="center" wrapText="1"/>
    </xf>
    <xf numFmtId="0" fontId="1" fillId="9" borderId="22" xfId="2" applyFont="1" applyFill="1" applyBorder="1" applyAlignment="1">
      <alignment horizontal="center" vertical="center" wrapText="1"/>
    </xf>
    <xf numFmtId="0" fontId="1" fillId="7" borderId="43" xfId="2" applyFont="1" applyFill="1" applyBorder="1" applyAlignment="1">
      <alignment horizontal="center" vertical="center" wrapText="1"/>
    </xf>
    <xf numFmtId="0" fontId="1" fillId="7" borderId="44" xfId="2" applyFont="1" applyFill="1" applyBorder="1" applyAlignment="1">
      <alignment horizontal="center" vertical="center" wrapText="1"/>
    </xf>
    <xf numFmtId="0" fontId="1" fillId="7" borderId="45" xfId="2" applyFont="1" applyFill="1" applyBorder="1" applyAlignment="1">
      <alignment horizontal="center" vertical="center" wrapText="1"/>
    </xf>
    <xf numFmtId="0" fontId="1" fillId="8" borderId="43" xfId="2" applyFont="1" applyFill="1" applyBorder="1" applyAlignment="1">
      <alignment horizontal="center" vertical="center" wrapText="1"/>
    </xf>
    <xf numFmtId="0" fontId="1" fillId="8" borderId="44" xfId="2" applyFont="1" applyFill="1" applyBorder="1" applyAlignment="1">
      <alignment horizontal="center" vertical="center" wrapText="1"/>
    </xf>
    <xf numFmtId="0" fontId="1" fillId="8" borderId="45" xfId="2" applyFont="1" applyFill="1" applyBorder="1" applyAlignment="1">
      <alignment horizontal="center" vertical="center" wrapText="1"/>
    </xf>
    <xf numFmtId="0" fontId="1" fillId="9" borderId="23" xfId="2" applyFont="1" applyFill="1" applyBorder="1" applyAlignment="1">
      <alignment horizontal="center" vertical="center" wrapText="1"/>
    </xf>
    <xf numFmtId="0" fontId="1" fillId="4" borderId="33" xfId="2" applyFont="1" applyFill="1" applyBorder="1" applyAlignment="1">
      <alignment horizontal="center" vertical="center" wrapText="1"/>
    </xf>
    <xf numFmtId="0" fontId="1" fillId="4" borderId="34" xfId="2" applyFont="1" applyFill="1" applyBorder="1" applyAlignment="1">
      <alignment horizontal="center" vertical="center" wrapText="1"/>
    </xf>
    <xf numFmtId="0" fontId="1" fillId="4" borderId="55" xfId="2" applyFont="1" applyFill="1" applyBorder="1" applyAlignment="1">
      <alignment horizontal="center" vertical="center" wrapText="1"/>
    </xf>
    <xf numFmtId="0" fontId="1" fillId="4" borderId="9" xfId="2" applyFont="1" applyFill="1" applyBorder="1" applyAlignment="1">
      <alignment horizontal="center" vertical="center" wrapText="1"/>
    </xf>
    <xf numFmtId="0" fontId="1" fillId="4" borderId="56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center" vertical="center" wrapText="1"/>
    </xf>
    <xf numFmtId="0" fontId="1" fillId="4" borderId="50" xfId="2" applyFont="1" applyFill="1" applyBorder="1" applyAlignment="1">
      <alignment horizontal="center" vertical="center" wrapText="1"/>
    </xf>
    <xf numFmtId="0" fontId="1" fillId="4" borderId="51" xfId="2" applyFont="1" applyFill="1" applyBorder="1" applyAlignment="1">
      <alignment horizontal="center" vertical="center" wrapText="1"/>
    </xf>
    <xf numFmtId="0" fontId="1" fillId="4" borderId="52" xfId="2" applyFont="1" applyFill="1" applyBorder="1" applyAlignment="1">
      <alignment horizontal="center" vertical="center" wrapText="1"/>
    </xf>
    <xf numFmtId="0" fontId="1" fillId="4" borderId="53" xfId="2" applyFont="1" applyFill="1" applyBorder="1" applyAlignment="1">
      <alignment horizontal="center" vertical="center" wrapText="1"/>
    </xf>
    <xf numFmtId="0" fontId="1" fillId="4" borderId="54" xfId="2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Migliaia 2" xfId="3" xr:uid="{00000000-0005-0000-0000-000001000000}"/>
    <cellStyle name="Normale" xfId="0" builtinId="0"/>
    <cellStyle name="Normale 2" xfId="2" xr:uid="{00000000-0005-0000-0000-000003000000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69"/>
  <sheetViews>
    <sheetView tabSelected="1" zoomScale="115" zoomScaleNormal="115" workbookViewId="0">
      <selection activeCell="A2" sqref="A2"/>
    </sheetView>
  </sheetViews>
  <sheetFormatPr baseColWidth="10" defaultColWidth="9.1640625" defaultRowHeight="12.75" customHeight="1" x14ac:dyDescent="0.15"/>
  <cols>
    <col min="1" max="3" width="21.83203125" style="1" customWidth="1"/>
    <col min="4" max="5" width="20.83203125" style="1" customWidth="1"/>
    <col min="6" max="6" width="10.83203125" style="1" customWidth="1"/>
    <col min="7" max="7" width="10.83203125" style="6" customWidth="1"/>
    <col min="8" max="11" width="20.83203125" style="6" customWidth="1"/>
    <col min="12" max="14" width="9.1640625" style="1"/>
    <col min="15" max="15" width="9.1640625" style="19"/>
    <col min="16" max="16384" width="9.1640625" style="1"/>
  </cols>
  <sheetData>
    <row r="1" spans="1:11" ht="20" customHeight="1" x14ac:dyDescent="0.15">
      <c r="A1" s="40" t="s">
        <v>31</v>
      </c>
      <c r="B1" s="39" t="s">
        <v>30</v>
      </c>
      <c r="C1" s="39" t="s">
        <v>29</v>
      </c>
      <c r="D1" s="80" t="s">
        <v>0</v>
      </c>
      <c r="E1" s="81" t="s">
        <v>44</v>
      </c>
      <c r="F1" s="82" t="s">
        <v>45</v>
      </c>
      <c r="G1" s="82"/>
      <c r="H1" s="83" t="s">
        <v>46</v>
      </c>
      <c r="I1" s="77" t="s">
        <v>47</v>
      </c>
      <c r="J1" s="78" t="s">
        <v>48</v>
      </c>
      <c r="K1" s="79" t="s">
        <v>33</v>
      </c>
    </row>
    <row r="2" spans="1:11" ht="20" customHeight="1" x14ac:dyDescent="0.15">
      <c r="A2" s="44"/>
      <c r="B2" s="49"/>
      <c r="C2" s="49"/>
      <c r="D2" s="80"/>
      <c r="E2" s="81"/>
      <c r="F2" s="82"/>
      <c r="G2" s="82"/>
      <c r="H2" s="83"/>
      <c r="I2" s="77"/>
      <c r="J2" s="78"/>
      <c r="K2" s="79"/>
    </row>
    <row r="3" spans="1:11" ht="15" customHeight="1" x14ac:dyDescent="0.2">
      <c r="A3" s="12"/>
      <c r="B3" s="11"/>
      <c r="C3" s="10"/>
      <c r="D3" s="24" t="s">
        <v>1</v>
      </c>
      <c r="E3" s="2" t="s">
        <v>2</v>
      </c>
      <c r="F3" s="2" t="s">
        <v>26</v>
      </c>
      <c r="G3" s="2" t="s">
        <v>3</v>
      </c>
      <c r="H3" s="2" t="s">
        <v>3</v>
      </c>
      <c r="I3" s="2" t="s">
        <v>4</v>
      </c>
      <c r="J3" s="2" t="s">
        <v>1</v>
      </c>
      <c r="K3" s="3" t="s">
        <v>10</v>
      </c>
    </row>
    <row r="4" spans="1:11" ht="13" x14ac:dyDescent="0.15">
      <c r="A4" s="4" t="s">
        <v>5</v>
      </c>
      <c r="B4" s="4" t="s">
        <v>6</v>
      </c>
      <c r="C4" s="4" t="s">
        <v>7</v>
      </c>
      <c r="D4" s="25"/>
      <c r="E4" s="18" t="s">
        <v>8</v>
      </c>
      <c r="F4" s="37" t="s">
        <v>27</v>
      </c>
      <c r="G4" s="18" t="s">
        <v>9</v>
      </c>
      <c r="H4" s="18" t="s">
        <v>9</v>
      </c>
      <c r="I4" s="18" t="s">
        <v>28</v>
      </c>
      <c r="J4" s="18" t="s">
        <v>58</v>
      </c>
      <c r="K4" s="37"/>
    </row>
    <row r="5" spans="1:11" ht="13" x14ac:dyDescent="0.15">
      <c r="A5" s="5"/>
      <c r="B5" s="5"/>
      <c r="C5" s="14"/>
      <c r="D5" s="30">
        <f>'riepilogo punteggi pag. 2'!D5</f>
        <v>0</v>
      </c>
      <c r="E5" s="30">
        <f>('riepilogo punteggi pag. 2'!H5+'riepilogo punteggi pag. 2'!I5+'riepilogo punteggi pag. 2'!J5)/3+('riepilogo punteggi pag. 2'!K5+'riepilogo punteggi pag. 2'!L5+'riepilogo punteggi pag. 2'!M5)/3</f>
        <v>0</v>
      </c>
      <c r="F5" s="18" t="str">
        <f>CONCATENATE('riepilogo punteggi pag. 2'!E5)</f>
        <v/>
      </c>
      <c r="G5" s="30">
        <f>('riepilogo punteggi pag. 2'!F5+'riepilogo punteggi pag. 2'!G5)/2</f>
        <v>0</v>
      </c>
      <c r="H5" s="30">
        <f>('riepilogo punteggi pag. 2'!N5+'riepilogo punteggi pag. 2'!O5+'riepilogo punteggi pag. 2'!P5)/3</f>
        <v>0</v>
      </c>
      <c r="I5" s="30">
        <f>'riepilogo punteggi pag. 2'!U5*0.4</f>
        <v>0</v>
      </c>
      <c r="J5" s="30">
        <f>(('riepilogo punteggi pag. 2'!Q5+'riepilogo punteggi pag. 2'!R5)/2+('riepilogo punteggi pag. 2'!S5+'riepilogo punteggi pag. 2'!T5)/2)/2</f>
        <v>0</v>
      </c>
      <c r="K5" s="31">
        <f>SUM(D5:J5)</f>
        <v>0</v>
      </c>
    </row>
    <row r="6" spans="1:11" ht="13" x14ac:dyDescent="0.15">
      <c r="A6" s="5" t="str">
        <f>CONCATENATE('riepilogo punteggi pag. 2'!A6)</f>
        <v/>
      </c>
      <c r="B6" s="5" t="str">
        <f>CONCATENATE('riepilogo punteggi pag. 2'!B6)</f>
        <v/>
      </c>
      <c r="C6" s="14" t="str">
        <f>CONCATENATE('riepilogo punteggi pag. 2'!C6)</f>
        <v/>
      </c>
      <c r="D6" s="30">
        <f>'riepilogo punteggi pag. 2'!D6</f>
        <v>0</v>
      </c>
      <c r="E6" s="30">
        <f>('riepilogo punteggi pag. 2'!H6+'riepilogo punteggi pag. 2'!I6+'riepilogo punteggi pag. 2'!J6)/3+('riepilogo punteggi pag. 2'!K6+'riepilogo punteggi pag. 2'!L6+'riepilogo punteggi pag. 2'!M6)/3</f>
        <v>0</v>
      </c>
      <c r="F6" s="18" t="str">
        <f>CONCATENATE('riepilogo punteggi pag. 2'!E6)</f>
        <v/>
      </c>
      <c r="G6" s="30">
        <f>('riepilogo punteggi pag. 2'!F6+'riepilogo punteggi pag. 2'!G6)/2</f>
        <v>0</v>
      </c>
      <c r="H6" s="30">
        <f>('riepilogo punteggi pag. 2'!N6+'riepilogo punteggi pag. 2'!O6+'riepilogo punteggi pag. 2'!P6)/3</f>
        <v>0</v>
      </c>
      <c r="I6" s="30">
        <f>'riepilogo punteggi pag. 2'!U6*0.4</f>
        <v>0</v>
      </c>
      <c r="J6" s="30">
        <f>(('riepilogo punteggi pag. 2'!Q6+'riepilogo punteggi pag. 2'!R6)/2+('riepilogo punteggi pag. 2'!S6+'riepilogo punteggi pag. 2'!T6)/2)/2</f>
        <v>0</v>
      </c>
      <c r="K6" s="31">
        <f t="shared" ref="K6:K39" si="0">SUM(D6:J6)</f>
        <v>0</v>
      </c>
    </row>
    <row r="7" spans="1:11" ht="13" x14ac:dyDescent="0.15">
      <c r="A7" s="5" t="str">
        <f>CONCATENATE('riepilogo punteggi pag. 2'!A7)</f>
        <v/>
      </c>
      <c r="B7" s="5" t="str">
        <f>CONCATENATE('riepilogo punteggi pag. 2'!B7)</f>
        <v/>
      </c>
      <c r="C7" s="14" t="str">
        <f>CONCATENATE('riepilogo punteggi pag. 2'!C7)</f>
        <v/>
      </c>
      <c r="D7" s="30">
        <f>'riepilogo punteggi pag. 2'!D7</f>
        <v>0</v>
      </c>
      <c r="E7" s="30">
        <f>('riepilogo punteggi pag. 2'!H7+'riepilogo punteggi pag. 2'!I7+'riepilogo punteggi pag. 2'!J7)/3+('riepilogo punteggi pag. 2'!K7+'riepilogo punteggi pag. 2'!L7+'riepilogo punteggi pag. 2'!M7)/3</f>
        <v>0</v>
      </c>
      <c r="F7" s="18" t="str">
        <f>CONCATENATE('riepilogo punteggi pag. 2'!E7)</f>
        <v/>
      </c>
      <c r="G7" s="30">
        <f>('riepilogo punteggi pag. 2'!F7+'riepilogo punteggi pag. 2'!G7)/2</f>
        <v>0</v>
      </c>
      <c r="H7" s="30">
        <f>('riepilogo punteggi pag. 2'!N7+'riepilogo punteggi pag. 2'!O7+'riepilogo punteggi pag. 2'!P7)/3</f>
        <v>0</v>
      </c>
      <c r="I7" s="30">
        <f>'riepilogo punteggi pag. 2'!U7*0.4</f>
        <v>0</v>
      </c>
      <c r="J7" s="30">
        <f>(('riepilogo punteggi pag. 2'!Q7+'riepilogo punteggi pag. 2'!R7)/2+('riepilogo punteggi pag. 2'!S7+'riepilogo punteggi pag. 2'!T7)/2)/2</f>
        <v>0</v>
      </c>
      <c r="K7" s="31">
        <f t="shared" si="0"/>
        <v>0</v>
      </c>
    </row>
    <row r="8" spans="1:11" ht="13" x14ac:dyDescent="0.15">
      <c r="A8" s="5" t="str">
        <f>CONCATENATE('riepilogo punteggi pag. 2'!A8)</f>
        <v/>
      </c>
      <c r="B8" s="5" t="str">
        <f>CONCATENATE('riepilogo punteggi pag. 2'!B8)</f>
        <v/>
      </c>
      <c r="C8" s="14" t="str">
        <f>CONCATENATE('riepilogo punteggi pag. 2'!C8)</f>
        <v/>
      </c>
      <c r="D8" s="30">
        <f>'riepilogo punteggi pag. 2'!D8</f>
        <v>0</v>
      </c>
      <c r="E8" s="30">
        <f>('riepilogo punteggi pag. 2'!H8+'riepilogo punteggi pag. 2'!I8+'riepilogo punteggi pag. 2'!J8)/3+('riepilogo punteggi pag. 2'!K8+'riepilogo punteggi pag. 2'!L8+'riepilogo punteggi pag. 2'!M8)/3</f>
        <v>0</v>
      </c>
      <c r="F8" s="18" t="str">
        <f>CONCATENATE('riepilogo punteggi pag. 2'!E8)</f>
        <v/>
      </c>
      <c r="G8" s="30">
        <f>('riepilogo punteggi pag. 2'!F8+'riepilogo punteggi pag. 2'!G8)/2</f>
        <v>0</v>
      </c>
      <c r="H8" s="30">
        <f>('riepilogo punteggi pag. 2'!N8+'riepilogo punteggi pag. 2'!O8+'riepilogo punteggi pag. 2'!P8)/3</f>
        <v>0</v>
      </c>
      <c r="I8" s="30">
        <f>'riepilogo punteggi pag. 2'!U8*0.4</f>
        <v>0</v>
      </c>
      <c r="J8" s="30">
        <f>(('riepilogo punteggi pag. 2'!Q8+'riepilogo punteggi pag. 2'!R8)/2+('riepilogo punteggi pag. 2'!S8+'riepilogo punteggi pag. 2'!T8)/2)/2</f>
        <v>0</v>
      </c>
      <c r="K8" s="31">
        <f t="shared" si="0"/>
        <v>0</v>
      </c>
    </row>
    <row r="9" spans="1:11" ht="13" x14ac:dyDescent="0.15">
      <c r="A9" s="5" t="str">
        <f>CONCATENATE('riepilogo punteggi pag. 2'!A9)</f>
        <v/>
      </c>
      <c r="B9" s="5" t="str">
        <f>CONCATENATE('riepilogo punteggi pag. 2'!B9)</f>
        <v/>
      </c>
      <c r="C9" s="14" t="str">
        <f>CONCATENATE('riepilogo punteggi pag. 2'!C9)</f>
        <v/>
      </c>
      <c r="D9" s="30">
        <f>'riepilogo punteggi pag. 2'!D9</f>
        <v>0</v>
      </c>
      <c r="E9" s="30">
        <f>('riepilogo punteggi pag. 2'!H9+'riepilogo punteggi pag. 2'!I9+'riepilogo punteggi pag. 2'!J9)/3+('riepilogo punteggi pag. 2'!K9+'riepilogo punteggi pag. 2'!L9+'riepilogo punteggi pag. 2'!M9)/3</f>
        <v>0</v>
      </c>
      <c r="F9" s="18" t="str">
        <f>CONCATENATE('riepilogo punteggi pag. 2'!E9)</f>
        <v/>
      </c>
      <c r="G9" s="30">
        <f>('riepilogo punteggi pag. 2'!F9+'riepilogo punteggi pag. 2'!G9)/2</f>
        <v>0</v>
      </c>
      <c r="H9" s="30">
        <f>('riepilogo punteggi pag. 2'!N9+'riepilogo punteggi pag. 2'!O9+'riepilogo punteggi pag. 2'!P9)/3</f>
        <v>0</v>
      </c>
      <c r="I9" s="30">
        <f>'riepilogo punteggi pag. 2'!U9*0.4</f>
        <v>0</v>
      </c>
      <c r="J9" s="30">
        <f>(('riepilogo punteggi pag. 2'!Q9+'riepilogo punteggi pag. 2'!R9)/2+('riepilogo punteggi pag. 2'!S9+'riepilogo punteggi pag. 2'!T9)/2)/2</f>
        <v>0</v>
      </c>
      <c r="K9" s="31">
        <f t="shared" si="0"/>
        <v>0</v>
      </c>
    </row>
    <row r="10" spans="1:11" ht="13" x14ac:dyDescent="0.15">
      <c r="A10" s="5" t="str">
        <f>CONCATENATE('riepilogo punteggi pag. 2'!A10)</f>
        <v/>
      </c>
      <c r="B10" s="5" t="str">
        <f>CONCATENATE('riepilogo punteggi pag. 2'!B10)</f>
        <v/>
      </c>
      <c r="C10" s="14" t="str">
        <f>CONCATENATE('riepilogo punteggi pag. 2'!C10)</f>
        <v/>
      </c>
      <c r="D10" s="30">
        <f>'riepilogo punteggi pag. 2'!D10</f>
        <v>0</v>
      </c>
      <c r="E10" s="30">
        <f>('riepilogo punteggi pag. 2'!H10+'riepilogo punteggi pag. 2'!I10+'riepilogo punteggi pag. 2'!J10)/3+('riepilogo punteggi pag. 2'!K10+'riepilogo punteggi pag. 2'!L10+'riepilogo punteggi pag. 2'!M10)/3</f>
        <v>0</v>
      </c>
      <c r="F10" s="18" t="str">
        <f>CONCATENATE('riepilogo punteggi pag. 2'!E10)</f>
        <v/>
      </c>
      <c r="G10" s="30">
        <f>('riepilogo punteggi pag. 2'!F10+'riepilogo punteggi pag. 2'!G10)/2</f>
        <v>0</v>
      </c>
      <c r="H10" s="30">
        <f>('riepilogo punteggi pag. 2'!N10+'riepilogo punteggi pag. 2'!O10+'riepilogo punteggi pag. 2'!P10)/3</f>
        <v>0</v>
      </c>
      <c r="I10" s="30">
        <f>'riepilogo punteggi pag. 2'!U10*0.4</f>
        <v>0</v>
      </c>
      <c r="J10" s="30">
        <f>(('riepilogo punteggi pag. 2'!Q10+'riepilogo punteggi pag. 2'!R10)/2+('riepilogo punteggi pag. 2'!S10+'riepilogo punteggi pag. 2'!T10)/2)/2</f>
        <v>0</v>
      </c>
      <c r="K10" s="31">
        <f t="shared" si="0"/>
        <v>0</v>
      </c>
    </row>
    <row r="11" spans="1:11" ht="13" x14ac:dyDescent="0.15">
      <c r="A11" s="5" t="str">
        <f>CONCATENATE('riepilogo punteggi pag. 2'!A11)</f>
        <v/>
      </c>
      <c r="B11" s="5" t="str">
        <f>CONCATENATE('riepilogo punteggi pag. 2'!B11)</f>
        <v/>
      </c>
      <c r="C11" s="14" t="str">
        <f>CONCATENATE('riepilogo punteggi pag. 2'!C11)</f>
        <v/>
      </c>
      <c r="D11" s="30">
        <f>'riepilogo punteggi pag. 2'!D11</f>
        <v>0</v>
      </c>
      <c r="E11" s="30">
        <f>('riepilogo punteggi pag. 2'!H11+'riepilogo punteggi pag. 2'!I11+'riepilogo punteggi pag. 2'!J11)/3+('riepilogo punteggi pag. 2'!K11+'riepilogo punteggi pag. 2'!L11+'riepilogo punteggi pag. 2'!M11)/3</f>
        <v>0</v>
      </c>
      <c r="F11" s="18" t="str">
        <f>CONCATENATE('riepilogo punteggi pag. 2'!E11)</f>
        <v/>
      </c>
      <c r="G11" s="30">
        <f>('riepilogo punteggi pag. 2'!F11+'riepilogo punteggi pag. 2'!G11)/2</f>
        <v>0</v>
      </c>
      <c r="H11" s="30">
        <f>('riepilogo punteggi pag. 2'!N11+'riepilogo punteggi pag. 2'!O11+'riepilogo punteggi pag. 2'!P11)/3</f>
        <v>0</v>
      </c>
      <c r="I11" s="30">
        <f>'riepilogo punteggi pag. 2'!U11*0.4</f>
        <v>0</v>
      </c>
      <c r="J11" s="30">
        <f>(('riepilogo punteggi pag. 2'!Q11+'riepilogo punteggi pag. 2'!R11)/2+('riepilogo punteggi pag. 2'!S11+'riepilogo punteggi pag. 2'!T11)/2)/2</f>
        <v>0</v>
      </c>
      <c r="K11" s="31">
        <f t="shared" si="0"/>
        <v>0</v>
      </c>
    </row>
    <row r="12" spans="1:11" ht="13" x14ac:dyDescent="0.15">
      <c r="A12" s="5" t="str">
        <f>CONCATENATE('riepilogo punteggi pag. 2'!A12)</f>
        <v/>
      </c>
      <c r="B12" s="5" t="str">
        <f>CONCATENATE('riepilogo punteggi pag. 2'!B12)</f>
        <v/>
      </c>
      <c r="C12" s="14" t="str">
        <f>CONCATENATE('riepilogo punteggi pag. 2'!C12)</f>
        <v/>
      </c>
      <c r="D12" s="30">
        <f>'riepilogo punteggi pag. 2'!D12</f>
        <v>0</v>
      </c>
      <c r="E12" s="30">
        <f>('riepilogo punteggi pag. 2'!H12+'riepilogo punteggi pag. 2'!I12+'riepilogo punteggi pag. 2'!J12)/3+('riepilogo punteggi pag. 2'!K12+'riepilogo punteggi pag. 2'!L12+'riepilogo punteggi pag. 2'!M12)/3</f>
        <v>0</v>
      </c>
      <c r="F12" s="18" t="str">
        <f>CONCATENATE('riepilogo punteggi pag. 2'!E12)</f>
        <v/>
      </c>
      <c r="G12" s="30">
        <f>('riepilogo punteggi pag. 2'!F12+'riepilogo punteggi pag. 2'!G12)/2</f>
        <v>0</v>
      </c>
      <c r="H12" s="30">
        <f>('riepilogo punteggi pag. 2'!N12+'riepilogo punteggi pag. 2'!O12+'riepilogo punteggi pag. 2'!P12)/3</f>
        <v>0</v>
      </c>
      <c r="I12" s="30">
        <f>'riepilogo punteggi pag. 2'!U12*0.4</f>
        <v>0</v>
      </c>
      <c r="J12" s="30">
        <f>(('riepilogo punteggi pag. 2'!Q12+'riepilogo punteggi pag. 2'!R12)/2+('riepilogo punteggi pag. 2'!S12+'riepilogo punteggi pag. 2'!T12)/2)/2</f>
        <v>0</v>
      </c>
      <c r="K12" s="31">
        <f t="shared" si="0"/>
        <v>0</v>
      </c>
    </row>
    <row r="13" spans="1:11" ht="13" x14ac:dyDescent="0.15">
      <c r="A13" s="5" t="str">
        <f>CONCATENATE('riepilogo punteggi pag. 2'!A13)</f>
        <v/>
      </c>
      <c r="B13" s="5" t="str">
        <f>CONCATENATE('riepilogo punteggi pag. 2'!B13)</f>
        <v/>
      </c>
      <c r="C13" s="14" t="str">
        <f>CONCATENATE('riepilogo punteggi pag. 2'!C13)</f>
        <v/>
      </c>
      <c r="D13" s="30">
        <f>'riepilogo punteggi pag. 2'!D13</f>
        <v>0</v>
      </c>
      <c r="E13" s="30">
        <f>('riepilogo punteggi pag. 2'!H13+'riepilogo punteggi pag. 2'!I13+'riepilogo punteggi pag. 2'!J13)/3+('riepilogo punteggi pag. 2'!K13+'riepilogo punteggi pag. 2'!L13+'riepilogo punteggi pag. 2'!M13)/3</f>
        <v>0</v>
      </c>
      <c r="F13" s="18" t="str">
        <f>CONCATENATE('riepilogo punteggi pag. 2'!E13)</f>
        <v/>
      </c>
      <c r="G13" s="30">
        <f>('riepilogo punteggi pag. 2'!F13+'riepilogo punteggi pag. 2'!G13)/2</f>
        <v>0</v>
      </c>
      <c r="H13" s="30">
        <f>('riepilogo punteggi pag. 2'!N13+'riepilogo punteggi pag. 2'!O13+'riepilogo punteggi pag. 2'!P13)/3</f>
        <v>0</v>
      </c>
      <c r="I13" s="30">
        <f>'riepilogo punteggi pag. 2'!U13*0.4</f>
        <v>0</v>
      </c>
      <c r="J13" s="30">
        <f>(('riepilogo punteggi pag. 2'!Q13+'riepilogo punteggi pag. 2'!R13)/2+('riepilogo punteggi pag. 2'!S13+'riepilogo punteggi pag. 2'!T13)/2)/2</f>
        <v>0</v>
      </c>
      <c r="K13" s="31">
        <f t="shared" si="0"/>
        <v>0</v>
      </c>
    </row>
    <row r="14" spans="1:11" ht="13" x14ac:dyDescent="0.15">
      <c r="A14" s="5" t="str">
        <f>CONCATENATE('riepilogo punteggi pag. 2'!A14)</f>
        <v/>
      </c>
      <c r="B14" s="5" t="str">
        <f>CONCATENATE('riepilogo punteggi pag. 2'!B14)</f>
        <v/>
      </c>
      <c r="C14" s="14" t="str">
        <f>CONCATENATE('riepilogo punteggi pag. 2'!C14)</f>
        <v/>
      </c>
      <c r="D14" s="30">
        <f>'riepilogo punteggi pag. 2'!D14</f>
        <v>0</v>
      </c>
      <c r="E14" s="30">
        <f>('riepilogo punteggi pag. 2'!H14+'riepilogo punteggi pag. 2'!I14+'riepilogo punteggi pag. 2'!J14)/3+('riepilogo punteggi pag. 2'!K14+'riepilogo punteggi pag. 2'!L14+'riepilogo punteggi pag. 2'!M14)/3</f>
        <v>0</v>
      </c>
      <c r="F14" s="18" t="str">
        <f>CONCATENATE('riepilogo punteggi pag. 2'!E14)</f>
        <v/>
      </c>
      <c r="G14" s="30">
        <f>('riepilogo punteggi pag. 2'!F14+'riepilogo punteggi pag. 2'!G14)/2</f>
        <v>0</v>
      </c>
      <c r="H14" s="30">
        <f>('riepilogo punteggi pag. 2'!N14+'riepilogo punteggi pag. 2'!O14+'riepilogo punteggi pag. 2'!P14)/3</f>
        <v>0</v>
      </c>
      <c r="I14" s="30">
        <f>'riepilogo punteggi pag. 2'!U14*0.4</f>
        <v>0</v>
      </c>
      <c r="J14" s="30">
        <f>(('riepilogo punteggi pag. 2'!Q14+'riepilogo punteggi pag. 2'!R14)/2+('riepilogo punteggi pag. 2'!S14+'riepilogo punteggi pag. 2'!T14)/2)/2</f>
        <v>0</v>
      </c>
      <c r="K14" s="31">
        <f t="shared" si="0"/>
        <v>0</v>
      </c>
    </row>
    <row r="15" spans="1:11" ht="13" x14ac:dyDescent="0.15">
      <c r="A15" s="5" t="str">
        <f>CONCATENATE('riepilogo punteggi pag. 2'!A15)</f>
        <v/>
      </c>
      <c r="B15" s="5" t="str">
        <f>CONCATENATE('riepilogo punteggi pag. 2'!B15)</f>
        <v/>
      </c>
      <c r="C15" s="14" t="str">
        <f>CONCATENATE('riepilogo punteggi pag. 2'!C15)</f>
        <v/>
      </c>
      <c r="D15" s="30">
        <f>'riepilogo punteggi pag. 2'!D15</f>
        <v>0</v>
      </c>
      <c r="E15" s="30">
        <f>('riepilogo punteggi pag. 2'!H15+'riepilogo punteggi pag. 2'!I15+'riepilogo punteggi pag. 2'!J15)/3+('riepilogo punteggi pag. 2'!K15+'riepilogo punteggi pag. 2'!L15+'riepilogo punteggi pag. 2'!M15)/3</f>
        <v>0</v>
      </c>
      <c r="F15" s="18" t="str">
        <f>CONCATENATE('riepilogo punteggi pag. 2'!E15)</f>
        <v/>
      </c>
      <c r="G15" s="30">
        <f>('riepilogo punteggi pag. 2'!F15+'riepilogo punteggi pag. 2'!G15)/2</f>
        <v>0</v>
      </c>
      <c r="H15" s="30">
        <f>('riepilogo punteggi pag. 2'!N15+'riepilogo punteggi pag. 2'!O15+'riepilogo punteggi pag. 2'!P15)/3</f>
        <v>0</v>
      </c>
      <c r="I15" s="30">
        <f>'riepilogo punteggi pag. 2'!U15*0.4</f>
        <v>0</v>
      </c>
      <c r="J15" s="30">
        <f>(('riepilogo punteggi pag. 2'!Q15+'riepilogo punteggi pag. 2'!R15)/2+('riepilogo punteggi pag. 2'!S15+'riepilogo punteggi pag. 2'!T15)/2)/2</f>
        <v>0</v>
      </c>
      <c r="K15" s="31">
        <f t="shared" si="0"/>
        <v>0</v>
      </c>
    </row>
    <row r="16" spans="1:11" ht="13" x14ac:dyDescent="0.15">
      <c r="A16" s="5" t="str">
        <f>CONCATENATE('riepilogo punteggi pag. 2'!A16)</f>
        <v/>
      </c>
      <c r="B16" s="5" t="str">
        <f>CONCATENATE('riepilogo punteggi pag. 2'!B16)</f>
        <v/>
      </c>
      <c r="C16" s="14" t="str">
        <f>CONCATENATE('riepilogo punteggi pag. 2'!C16)</f>
        <v/>
      </c>
      <c r="D16" s="30">
        <f>'riepilogo punteggi pag. 2'!D16</f>
        <v>0</v>
      </c>
      <c r="E16" s="30">
        <f>('riepilogo punteggi pag. 2'!H16+'riepilogo punteggi pag. 2'!I16+'riepilogo punteggi pag. 2'!J16)/3+('riepilogo punteggi pag. 2'!K16+'riepilogo punteggi pag. 2'!L16+'riepilogo punteggi pag. 2'!M16)/3</f>
        <v>0</v>
      </c>
      <c r="F16" s="18" t="str">
        <f>CONCATENATE('riepilogo punteggi pag. 2'!E16)</f>
        <v/>
      </c>
      <c r="G16" s="30">
        <f>('riepilogo punteggi pag. 2'!F16+'riepilogo punteggi pag. 2'!G16)/2</f>
        <v>0</v>
      </c>
      <c r="H16" s="30">
        <f>('riepilogo punteggi pag. 2'!N16+'riepilogo punteggi pag. 2'!O16+'riepilogo punteggi pag. 2'!P16)/3</f>
        <v>0</v>
      </c>
      <c r="I16" s="30">
        <f>'riepilogo punteggi pag. 2'!U16*0.4</f>
        <v>0</v>
      </c>
      <c r="J16" s="30">
        <f>(('riepilogo punteggi pag. 2'!Q16+'riepilogo punteggi pag. 2'!R16)/2+('riepilogo punteggi pag. 2'!S16+'riepilogo punteggi pag. 2'!T16)/2)/2</f>
        <v>0</v>
      </c>
      <c r="K16" s="31">
        <f t="shared" si="0"/>
        <v>0</v>
      </c>
    </row>
    <row r="17" spans="1:11" ht="13" x14ac:dyDescent="0.15">
      <c r="A17" s="5" t="str">
        <f>CONCATENATE('riepilogo punteggi pag. 2'!A17)</f>
        <v/>
      </c>
      <c r="B17" s="5" t="str">
        <f>CONCATENATE('riepilogo punteggi pag. 2'!B17)</f>
        <v/>
      </c>
      <c r="C17" s="14" t="str">
        <f>CONCATENATE('riepilogo punteggi pag. 2'!C17)</f>
        <v/>
      </c>
      <c r="D17" s="30">
        <f>'riepilogo punteggi pag. 2'!D17</f>
        <v>0</v>
      </c>
      <c r="E17" s="30">
        <f>('riepilogo punteggi pag. 2'!H17+'riepilogo punteggi pag. 2'!I17+'riepilogo punteggi pag. 2'!J17)/3+('riepilogo punteggi pag. 2'!K17+'riepilogo punteggi pag. 2'!L17+'riepilogo punteggi pag. 2'!M17)/3</f>
        <v>0</v>
      </c>
      <c r="F17" s="18" t="str">
        <f>CONCATENATE('riepilogo punteggi pag. 2'!E17)</f>
        <v/>
      </c>
      <c r="G17" s="30">
        <f>('riepilogo punteggi pag. 2'!F17+'riepilogo punteggi pag. 2'!G17)/2</f>
        <v>0</v>
      </c>
      <c r="H17" s="30">
        <f>('riepilogo punteggi pag. 2'!N17+'riepilogo punteggi pag. 2'!O17+'riepilogo punteggi pag. 2'!P17)/3</f>
        <v>0</v>
      </c>
      <c r="I17" s="30">
        <f>'riepilogo punteggi pag. 2'!U17*0.4</f>
        <v>0</v>
      </c>
      <c r="J17" s="30">
        <f>(('riepilogo punteggi pag. 2'!Q17+'riepilogo punteggi pag. 2'!R17)/2+('riepilogo punteggi pag. 2'!S17+'riepilogo punteggi pag. 2'!T17)/2)/2</f>
        <v>0</v>
      </c>
      <c r="K17" s="31">
        <f t="shared" si="0"/>
        <v>0</v>
      </c>
    </row>
    <row r="18" spans="1:11" ht="13" x14ac:dyDescent="0.15">
      <c r="A18" s="5" t="str">
        <f>CONCATENATE('riepilogo punteggi pag. 2'!A18)</f>
        <v/>
      </c>
      <c r="B18" s="5" t="str">
        <f>CONCATENATE('riepilogo punteggi pag. 2'!B18)</f>
        <v/>
      </c>
      <c r="C18" s="14" t="str">
        <f>CONCATENATE('riepilogo punteggi pag. 2'!C18)</f>
        <v/>
      </c>
      <c r="D18" s="30">
        <f>'riepilogo punteggi pag. 2'!D18</f>
        <v>0</v>
      </c>
      <c r="E18" s="30">
        <f>('riepilogo punteggi pag. 2'!H18+'riepilogo punteggi pag. 2'!I18+'riepilogo punteggi pag. 2'!J18)/3+('riepilogo punteggi pag. 2'!K18+'riepilogo punteggi pag. 2'!L18+'riepilogo punteggi pag. 2'!M18)/3</f>
        <v>0</v>
      </c>
      <c r="F18" s="18" t="str">
        <f>CONCATENATE('riepilogo punteggi pag. 2'!E18)</f>
        <v/>
      </c>
      <c r="G18" s="30">
        <f>('riepilogo punteggi pag. 2'!F18+'riepilogo punteggi pag. 2'!G18)/2</f>
        <v>0</v>
      </c>
      <c r="H18" s="30">
        <f>('riepilogo punteggi pag. 2'!N18+'riepilogo punteggi pag. 2'!O18+'riepilogo punteggi pag. 2'!P18)/3</f>
        <v>0</v>
      </c>
      <c r="I18" s="30">
        <f>'riepilogo punteggi pag. 2'!U18*0.4</f>
        <v>0</v>
      </c>
      <c r="J18" s="30">
        <f>(('riepilogo punteggi pag. 2'!Q18+'riepilogo punteggi pag. 2'!R18)/2+('riepilogo punteggi pag. 2'!S18+'riepilogo punteggi pag. 2'!T18)/2)/2</f>
        <v>0</v>
      </c>
      <c r="K18" s="31">
        <f t="shared" si="0"/>
        <v>0</v>
      </c>
    </row>
    <row r="19" spans="1:11" ht="13" x14ac:dyDescent="0.15">
      <c r="A19" s="5" t="str">
        <f>CONCATENATE('riepilogo punteggi pag. 2'!A19)</f>
        <v/>
      </c>
      <c r="B19" s="5" t="str">
        <f>CONCATENATE('riepilogo punteggi pag. 2'!B19)</f>
        <v/>
      </c>
      <c r="C19" s="14" t="str">
        <f>CONCATENATE('riepilogo punteggi pag. 2'!C19)</f>
        <v/>
      </c>
      <c r="D19" s="30">
        <f>'riepilogo punteggi pag. 2'!D19</f>
        <v>0</v>
      </c>
      <c r="E19" s="30">
        <f>('riepilogo punteggi pag. 2'!H19+'riepilogo punteggi pag. 2'!I19+'riepilogo punteggi pag. 2'!J19)/3+('riepilogo punteggi pag. 2'!K19+'riepilogo punteggi pag. 2'!L19+'riepilogo punteggi pag. 2'!M19)/3</f>
        <v>0</v>
      </c>
      <c r="F19" s="18" t="str">
        <f>CONCATENATE('riepilogo punteggi pag. 2'!E19)</f>
        <v/>
      </c>
      <c r="G19" s="30">
        <f>('riepilogo punteggi pag. 2'!F19+'riepilogo punteggi pag. 2'!G19)/2</f>
        <v>0</v>
      </c>
      <c r="H19" s="30">
        <f>('riepilogo punteggi pag. 2'!N19+'riepilogo punteggi pag. 2'!O19+'riepilogo punteggi pag. 2'!P19)/3</f>
        <v>0</v>
      </c>
      <c r="I19" s="30">
        <f>'riepilogo punteggi pag. 2'!U19*0.4</f>
        <v>0</v>
      </c>
      <c r="J19" s="30">
        <f>(('riepilogo punteggi pag. 2'!Q19+'riepilogo punteggi pag. 2'!R19)/2+('riepilogo punteggi pag. 2'!S19+'riepilogo punteggi pag. 2'!T19)/2)/2</f>
        <v>0</v>
      </c>
      <c r="K19" s="31">
        <f t="shared" si="0"/>
        <v>0</v>
      </c>
    </row>
    <row r="20" spans="1:11" ht="13" x14ac:dyDescent="0.15">
      <c r="A20" s="5" t="str">
        <f>CONCATENATE('riepilogo punteggi pag. 2'!A20)</f>
        <v/>
      </c>
      <c r="B20" s="5" t="str">
        <f>CONCATENATE('riepilogo punteggi pag. 2'!B20)</f>
        <v/>
      </c>
      <c r="C20" s="14" t="str">
        <f>CONCATENATE('riepilogo punteggi pag. 2'!C20)</f>
        <v/>
      </c>
      <c r="D20" s="30">
        <f>'riepilogo punteggi pag. 2'!D20</f>
        <v>0</v>
      </c>
      <c r="E20" s="30">
        <f>('riepilogo punteggi pag. 2'!H20+'riepilogo punteggi pag. 2'!I20+'riepilogo punteggi pag. 2'!J20)/3+('riepilogo punteggi pag. 2'!K20+'riepilogo punteggi pag. 2'!L20+'riepilogo punteggi pag. 2'!M20)/3</f>
        <v>0</v>
      </c>
      <c r="F20" s="18" t="str">
        <f>CONCATENATE('riepilogo punteggi pag. 2'!E20)</f>
        <v/>
      </c>
      <c r="G20" s="30">
        <f>('riepilogo punteggi pag. 2'!F20+'riepilogo punteggi pag. 2'!G20)/2</f>
        <v>0</v>
      </c>
      <c r="H20" s="30">
        <f>('riepilogo punteggi pag. 2'!N20+'riepilogo punteggi pag. 2'!O20+'riepilogo punteggi pag. 2'!P20)/3</f>
        <v>0</v>
      </c>
      <c r="I20" s="30">
        <f>'riepilogo punteggi pag. 2'!U20*0.4</f>
        <v>0</v>
      </c>
      <c r="J20" s="30">
        <f>(('riepilogo punteggi pag. 2'!Q20+'riepilogo punteggi pag. 2'!R20)/2+('riepilogo punteggi pag. 2'!S20+'riepilogo punteggi pag. 2'!T20)/2)/2</f>
        <v>0</v>
      </c>
      <c r="K20" s="31">
        <f t="shared" si="0"/>
        <v>0</v>
      </c>
    </row>
    <row r="21" spans="1:11" ht="13" x14ac:dyDescent="0.15">
      <c r="A21" s="5" t="str">
        <f>CONCATENATE('riepilogo punteggi pag. 2'!A21)</f>
        <v/>
      </c>
      <c r="B21" s="5" t="str">
        <f>CONCATENATE('riepilogo punteggi pag. 2'!B21)</f>
        <v/>
      </c>
      <c r="C21" s="14" t="str">
        <f>CONCATENATE('riepilogo punteggi pag. 2'!C21)</f>
        <v/>
      </c>
      <c r="D21" s="30">
        <f>'riepilogo punteggi pag. 2'!D21</f>
        <v>0</v>
      </c>
      <c r="E21" s="30">
        <f>('riepilogo punteggi pag. 2'!H21+'riepilogo punteggi pag. 2'!I21+'riepilogo punteggi pag. 2'!J21)/3+('riepilogo punteggi pag. 2'!K21+'riepilogo punteggi pag. 2'!L21+'riepilogo punteggi pag. 2'!M21)/3</f>
        <v>0</v>
      </c>
      <c r="F21" s="18" t="str">
        <f>CONCATENATE('riepilogo punteggi pag. 2'!E21)</f>
        <v/>
      </c>
      <c r="G21" s="30">
        <f>('riepilogo punteggi pag. 2'!F21+'riepilogo punteggi pag. 2'!G21)/2</f>
        <v>0</v>
      </c>
      <c r="H21" s="30">
        <f>('riepilogo punteggi pag. 2'!N21+'riepilogo punteggi pag. 2'!O21+'riepilogo punteggi pag. 2'!P21)/3</f>
        <v>0</v>
      </c>
      <c r="I21" s="30">
        <f>'riepilogo punteggi pag. 2'!U21*0.4</f>
        <v>0</v>
      </c>
      <c r="J21" s="30">
        <f>(('riepilogo punteggi pag. 2'!Q21+'riepilogo punteggi pag. 2'!R21)/2+('riepilogo punteggi pag. 2'!S21+'riepilogo punteggi pag. 2'!T21)/2)/2</f>
        <v>0</v>
      </c>
      <c r="K21" s="31">
        <f t="shared" si="0"/>
        <v>0</v>
      </c>
    </row>
    <row r="22" spans="1:11" ht="13" x14ac:dyDescent="0.15">
      <c r="A22" s="5" t="str">
        <f>CONCATENATE('riepilogo punteggi pag. 2'!A22)</f>
        <v/>
      </c>
      <c r="B22" s="5" t="str">
        <f>CONCATENATE('riepilogo punteggi pag. 2'!B22)</f>
        <v/>
      </c>
      <c r="C22" s="14" t="str">
        <f>CONCATENATE('riepilogo punteggi pag. 2'!C22)</f>
        <v/>
      </c>
      <c r="D22" s="30">
        <f>'riepilogo punteggi pag. 2'!D22</f>
        <v>0</v>
      </c>
      <c r="E22" s="30">
        <f>('riepilogo punteggi pag. 2'!H22+'riepilogo punteggi pag. 2'!I22+'riepilogo punteggi pag. 2'!J22)/3+('riepilogo punteggi pag. 2'!K22+'riepilogo punteggi pag. 2'!L22+'riepilogo punteggi pag. 2'!M22)/3</f>
        <v>0</v>
      </c>
      <c r="F22" s="18" t="str">
        <f>CONCATENATE('riepilogo punteggi pag. 2'!E22)</f>
        <v/>
      </c>
      <c r="G22" s="30">
        <f>('riepilogo punteggi pag. 2'!F22+'riepilogo punteggi pag. 2'!G22)/2</f>
        <v>0</v>
      </c>
      <c r="H22" s="30">
        <f>('riepilogo punteggi pag. 2'!N22+'riepilogo punteggi pag. 2'!O22+'riepilogo punteggi pag. 2'!P22)/3</f>
        <v>0</v>
      </c>
      <c r="I22" s="30">
        <f>'riepilogo punteggi pag. 2'!U22*0.4</f>
        <v>0</v>
      </c>
      <c r="J22" s="30">
        <f>(('riepilogo punteggi pag. 2'!Q22+'riepilogo punteggi pag. 2'!R22)/2+('riepilogo punteggi pag. 2'!S22+'riepilogo punteggi pag. 2'!T22)/2)/2</f>
        <v>0</v>
      </c>
      <c r="K22" s="31">
        <f t="shared" si="0"/>
        <v>0</v>
      </c>
    </row>
    <row r="23" spans="1:11" ht="13" x14ac:dyDescent="0.15">
      <c r="A23" s="5" t="str">
        <f>CONCATENATE('riepilogo punteggi pag. 2'!A23)</f>
        <v/>
      </c>
      <c r="B23" s="5" t="str">
        <f>CONCATENATE('riepilogo punteggi pag. 2'!B23)</f>
        <v/>
      </c>
      <c r="C23" s="14" t="str">
        <f>CONCATENATE('riepilogo punteggi pag. 2'!C23)</f>
        <v/>
      </c>
      <c r="D23" s="30">
        <f>'riepilogo punteggi pag. 2'!D23</f>
        <v>0</v>
      </c>
      <c r="E23" s="30">
        <f>('riepilogo punteggi pag. 2'!H23+'riepilogo punteggi pag. 2'!I23+'riepilogo punteggi pag. 2'!J23)/3+('riepilogo punteggi pag. 2'!K23+'riepilogo punteggi pag. 2'!L23+'riepilogo punteggi pag. 2'!M23)/3</f>
        <v>0</v>
      </c>
      <c r="F23" s="18" t="str">
        <f>CONCATENATE('riepilogo punteggi pag. 2'!E23)</f>
        <v/>
      </c>
      <c r="G23" s="30">
        <f>('riepilogo punteggi pag. 2'!F23+'riepilogo punteggi pag. 2'!G23)/2</f>
        <v>0</v>
      </c>
      <c r="H23" s="30">
        <f>('riepilogo punteggi pag. 2'!N23+'riepilogo punteggi pag. 2'!O23+'riepilogo punteggi pag. 2'!P23)/3</f>
        <v>0</v>
      </c>
      <c r="I23" s="30">
        <f>'riepilogo punteggi pag. 2'!U23*0.4</f>
        <v>0</v>
      </c>
      <c r="J23" s="30">
        <f>(('riepilogo punteggi pag. 2'!Q23+'riepilogo punteggi pag. 2'!R23)/2+('riepilogo punteggi pag. 2'!S23+'riepilogo punteggi pag. 2'!T23)/2)/2</f>
        <v>0</v>
      </c>
      <c r="K23" s="31">
        <f t="shared" si="0"/>
        <v>0</v>
      </c>
    </row>
    <row r="24" spans="1:11" ht="13" x14ac:dyDescent="0.15">
      <c r="A24" s="5" t="str">
        <f>CONCATENATE('riepilogo punteggi pag. 2'!A24)</f>
        <v/>
      </c>
      <c r="B24" s="5" t="str">
        <f>CONCATENATE('riepilogo punteggi pag. 2'!B24)</f>
        <v/>
      </c>
      <c r="C24" s="14" t="str">
        <f>CONCATENATE('riepilogo punteggi pag. 2'!C24)</f>
        <v/>
      </c>
      <c r="D24" s="30">
        <f>'riepilogo punteggi pag. 2'!D24</f>
        <v>0</v>
      </c>
      <c r="E24" s="30">
        <f>('riepilogo punteggi pag. 2'!H24+'riepilogo punteggi pag. 2'!I24+'riepilogo punteggi pag. 2'!J24)/3+('riepilogo punteggi pag. 2'!K24+'riepilogo punteggi pag. 2'!L24+'riepilogo punteggi pag. 2'!M24)/3</f>
        <v>0</v>
      </c>
      <c r="F24" s="18" t="str">
        <f>CONCATENATE('riepilogo punteggi pag. 2'!E24)</f>
        <v/>
      </c>
      <c r="G24" s="30">
        <f>('riepilogo punteggi pag. 2'!F24+'riepilogo punteggi pag. 2'!G24)/2</f>
        <v>0</v>
      </c>
      <c r="H24" s="30">
        <f>('riepilogo punteggi pag. 2'!N24+'riepilogo punteggi pag. 2'!O24+'riepilogo punteggi pag. 2'!P24)/3</f>
        <v>0</v>
      </c>
      <c r="I24" s="30">
        <f>'riepilogo punteggi pag. 2'!U24*0.4</f>
        <v>0</v>
      </c>
      <c r="J24" s="30">
        <f>(('riepilogo punteggi pag. 2'!Q24+'riepilogo punteggi pag. 2'!R24)/2+('riepilogo punteggi pag. 2'!S24+'riepilogo punteggi pag. 2'!T24)/2)/2</f>
        <v>0</v>
      </c>
      <c r="K24" s="31">
        <f t="shared" si="0"/>
        <v>0</v>
      </c>
    </row>
    <row r="25" spans="1:11" ht="13" x14ac:dyDescent="0.15">
      <c r="A25" s="5" t="str">
        <f>CONCATENATE('riepilogo punteggi pag. 2'!A25)</f>
        <v/>
      </c>
      <c r="B25" s="5" t="str">
        <f>CONCATENATE('riepilogo punteggi pag. 2'!B25)</f>
        <v/>
      </c>
      <c r="C25" s="14" t="str">
        <f>CONCATENATE('riepilogo punteggi pag. 2'!C25)</f>
        <v/>
      </c>
      <c r="D25" s="30">
        <f>'riepilogo punteggi pag. 2'!D25</f>
        <v>0</v>
      </c>
      <c r="E25" s="30">
        <f>('riepilogo punteggi pag. 2'!H25+'riepilogo punteggi pag. 2'!I25+'riepilogo punteggi pag. 2'!J25)/3+('riepilogo punteggi pag. 2'!K25+'riepilogo punteggi pag. 2'!L25+'riepilogo punteggi pag. 2'!M25)/3</f>
        <v>0</v>
      </c>
      <c r="F25" s="18" t="str">
        <f>CONCATENATE('riepilogo punteggi pag. 2'!E25)</f>
        <v/>
      </c>
      <c r="G25" s="30">
        <f>('riepilogo punteggi pag. 2'!F25+'riepilogo punteggi pag. 2'!G25)/2</f>
        <v>0</v>
      </c>
      <c r="H25" s="30">
        <f>('riepilogo punteggi pag. 2'!N25+'riepilogo punteggi pag. 2'!O25+'riepilogo punteggi pag. 2'!P25)/3</f>
        <v>0</v>
      </c>
      <c r="I25" s="30">
        <f>'riepilogo punteggi pag. 2'!U25*0.4</f>
        <v>0</v>
      </c>
      <c r="J25" s="30">
        <f>(('riepilogo punteggi pag. 2'!Q25+'riepilogo punteggi pag. 2'!R25)/2+('riepilogo punteggi pag. 2'!S25+'riepilogo punteggi pag. 2'!T25)/2)/2</f>
        <v>0</v>
      </c>
      <c r="K25" s="31">
        <f t="shared" si="0"/>
        <v>0</v>
      </c>
    </row>
    <row r="26" spans="1:11" ht="13" x14ac:dyDescent="0.15">
      <c r="A26" s="5" t="str">
        <f>CONCATENATE('riepilogo punteggi pag. 2'!A26)</f>
        <v/>
      </c>
      <c r="B26" s="5" t="str">
        <f>CONCATENATE('riepilogo punteggi pag. 2'!B26)</f>
        <v/>
      </c>
      <c r="C26" s="14" t="str">
        <f>CONCATENATE('riepilogo punteggi pag. 2'!C26)</f>
        <v/>
      </c>
      <c r="D26" s="30">
        <f>'riepilogo punteggi pag. 2'!D26</f>
        <v>0</v>
      </c>
      <c r="E26" s="30">
        <f>('riepilogo punteggi pag. 2'!H26+'riepilogo punteggi pag. 2'!I26+'riepilogo punteggi pag. 2'!J26)/3+('riepilogo punteggi pag. 2'!K26+'riepilogo punteggi pag. 2'!L26+'riepilogo punteggi pag. 2'!M26)/3</f>
        <v>0</v>
      </c>
      <c r="F26" s="18" t="str">
        <f>CONCATENATE('riepilogo punteggi pag. 2'!E26)</f>
        <v/>
      </c>
      <c r="G26" s="30">
        <f>('riepilogo punteggi pag. 2'!F26+'riepilogo punteggi pag. 2'!G26)/2</f>
        <v>0</v>
      </c>
      <c r="H26" s="30">
        <f>('riepilogo punteggi pag. 2'!N26+'riepilogo punteggi pag. 2'!O26+'riepilogo punteggi pag. 2'!P26)/3</f>
        <v>0</v>
      </c>
      <c r="I26" s="30">
        <f>'riepilogo punteggi pag. 2'!U26*0.4</f>
        <v>0</v>
      </c>
      <c r="J26" s="30">
        <f>(('riepilogo punteggi pag. 2'!Q26+'riepilogo punteggi pag. 2'!R26)/2+('riepilogo punteggi pag. 2'!S26+'riepilogo punteggi pag. 2'!T26)/2)/2</f>
        <v>0</v>
      </c>
      <c r="K26" s="31">
        <f t="shared" si="0"/>
        <v>0</v>
      </c>
    </row>
    <row r="27" spans="1:11" ht="13" x14ac:dyDescent="0.15">
      <c r="A27" s="5" t="str">
        <f>CONCATENATE('riepilogo punteggi pag. 2'!A27)</f>
        <v/>
      </c>
      <c r="B27" s="5" t="str">
        <f>CONCATENATE('riepilogo punteggi pag. 2'!B27)</f>
        <v/>
      </c>
      <c r="C27" s="14" t="str">
        <f>CONCATENATE('riepilogo punteggi pag. 2'!C27)</f>
        <v/>
      </c>
      <c r="D27" s="30">
        <f>'riepilogo punteggi pag. 2'!D27</f>
        <v>0</v>
      </c>
      <c r="E27" s="30">
        <f>('riepilogo punteggi pag. 2'!H27+'riepilogo punteggi pag. 2'!I27+'riepilogo punteggi pag. 2'!J27)/3+('riepilogo punteggi pag. 2'!K27+'riepilogo punteggi pag. 2'!L27+'riepilogo punteggi pag. 2'!M27)/3</f>
        <v>0</v>
      </c>
      <c r="F27" s="18" t="str">
        <f>CONCATENATE('riepilogo punteggi pag. 2'!E27)</f>
        <v/>
      </c>
      <c r="G27" s="30">
        <f>('riepilogo punteggi pag. 2'!F27+'riepilogo punteggi pag. 2'!G27)/2</f>
        <v>0</v>
      </c>
      <c r="H27" s="30">
        <f>('riepilogo punteggi pag. 2'!N27+'riepilogo punteggi pag. 2'!O27+'riepilogo punteggi pag. 2'!P27)/3</f>
        <v>0</v>
      </c>
      <c r="I27" s="30">
        <f>'riepilogo punteggi pag. 2'!U27*0.4</f>
        <v>0</v>
      </c>
      <c r="J27" s="30">
        <f>(('riepilogo punteggi pag. 2'!Q27+'riepilogo punteggi pag. 2'!R27)/2+('riepilogo punteggi pag. 2'!S27+'riepilogo punteggi pag. 2'!T27)/2)/2</f>
        <v>0</v>
      </c>
      <c r="K27" s="31">
        <f t="shared" si="0"/>
        <v>0</v>
      </c>
    </row>
    <row r="28" spans="1:11" ht="13" x14ac:dyDescent="0.15">
      <c r="A28" s="5" t="str">
        <f>CONCATENATE('riepilogo punteggi pag. 2'!A28)</f>
        <v/>
      </c>
      <c r="B28" s="5" t="str">
        <f>CONCATENATE('riepilogo punteggi pag. 2'!B28)</f>
        <v/>
      </c>
      <c r="C28" s="14" t="str">
        <f>CONCATENATE('riepilogo punteggi pag. 2'!C28)</f>
        <v/>
      </c>
      <c r="D28" s="30">
        <f>'riepilogo punteggi pag. 2'!D28</f>
        <v>0</v>
      </c>
      <c r="E28" s="30">
        <f>('riepilogo punteggi pag. 2'!H28+'riepilogo punteggi pag. 2'!I28+'riepilogo punteggi pag. 2'!J28)/3+('riepilogo punteggi pag. 2'!K28+'riepilogo punteggi pag. 2'!L28+'riepilogo punteggi pag. 2'!M28)/3</f>
        <v>0</v>
      </c>
      <c r="F28" s="18" t="str">
        <f>CONCATENATE('riepilogo punteggi pag. 2'!E28)</f>
        <v/>
      </c>
      <c r="G28" s="30">
        <f>('riepilogo punteggi pag. 2'!F28+'riepilogo punteggi pag. 2'!G28)/2</f>
        <v>0</v>
      </c>
      <c r="H28" s="30">
        <f>('riepilogo punteggi pag. 2'!N28+'riepilogo punteggi pag. 2'!O28+'riepilogo punteggi pag. 2'!P28)/3</f>
        <v>0</v>
      </c>
      <c r="I28" s="30">
        <f>'riepilogo punteggi pag. 2'!U28*0.4</f>
        <v>0</v>
      </c>
      <c r="J28" s="30">
        <f>(('riepilogo punteggi pag. 2'!Q28+'riepilogo punteggi pag. 2'!R28)/2+('riepilogo punteggi pag. 2'!S28+'riepilogo punteggi pag. 2'!T28)/2)/2</f>
        <v>0</v>
      </c>
      <c r="K28" s="31">
        <f t="shared" si="0"/>
        <v>0</v>
      </c>
    </row>
    <row r="29" spans="1:11" ht="13" x14ac:dyDescent="0.15">
      <c r="A29" s="5" t="str">
        <f>CONCATENATE('riepilogo punteggi pag. 2'!A29)</f>
        <v/>
      </c>
      <c r="B29" s="5" t="str">
        <f>CONCATENATE('riepilogo punteggi pag. 2'!B29)</f>
        <v/>
      </c>
      <c r="C29" s="14" t="str">
        <f>CONCATENATE('riepilogo punteggi pag. 2'!C29)</f>
        <v/>
      </c>
      <c r="D29" s="30">
        <f>'riepilogo punteggi pag. 2'!D29</f>
        <v>0</v>
      </c>
      <c r="E29" s="30">
        <f>('riepilogo punteggi pag. 2'!H29+'riepilogo punteggi pag. 2'!I29+'riepilogo punteggi pag. 2'!J29)/3+('riepilogo punteggi pag. 2'!K29+'riepilogo punteggi pag. 2'!L29+'riepilogo punteggi pag. 2'!M29)/3</f>
        <v>0</v>
      </c>
      <c r="F29" s="18" t="str">
        <f>CONCATENATE('riepilogo punteggi pag. 2'!E29)</f>
        <v/>
      </c>
      <c r="G29" s="30">
        <f>('riepilogo punteggi pag. 2'!F29+'riepilogo punteggi pag. 2'!G29)/2</f>
        <v>0</v>
      </c>
      <c r="H29" s="30">
        <f>('riepilogo punteggi pag. 2'!N29+'riepilogo punteggi pag. 2'!O29+'riepilogo punteggi pag. 2'!P29)/3</f>
        <v>0</v>
      </c>
      <c r="I29" s="30">
        <f>'riepilogo punteggi pag. 2'!U29*0.4</f>
        <v>0</v>
      </c>
      <c r="J29" s="30">
        <f>(('riepilogo punteggi pag. 2'!Q29+'riepilogo punteggi pag. 2'!R29)/2+('riepilogo punteggi pag. 2'!S29+'riepilogo punteggi pag. 2'!T29)/2)/2</f>
        <v>0</v>
      </c>
      <c r="K29" s="31">
        <f t="shared" si="0"/>
        <v>0</v>
      </c>
    </row>
    <row r="30" spans="1:11" ht="13" x14ac:dyDescent="0.15">
      <c r="A30" s="5" t="str">
        <f>CONCATENATE('riepilogo punteggi pag. 2'!A30)</f>
        <v/>
      </c>
      <c r="B30" s="5" t="str">
        <f>CONCATENATE('riepilogo punteggi pag. 2'!B30)</f>
        <v/>
      </c>
      <c r="C30" s="14" t="str">
        <f>CONCATENATE('riepilogo punteggi pag. 2'!C30)</f>
        <v/>
      </c>
      <c r="D30" s="30">
        <f>'riepilogo punteggi pag. 2'!D30</f>
        <v>0</v>
      </c>
      <c r="E30" s="30">
        <f>('riepilogo punteggi pag. 2'!H30+'riepilogo punteggi pag. 2'!I30+'riepilogo punteggi pag. 2'!J30)/3+('riepilogo punteggi pag. 2'!K30+'riepilogo punteggi pag. 2'!L30+'riepilogo punteggi pag. 2'!M30)/3</f>
        <v>0</v>
      </c>
      <c r="F30" s="18" t="str">
        <f>CONCATENATE('riepilogo punteggi pag. 2'!E30)</f>
        <v/>
      </c>
      <c r="G30" s="30">
        <f>('riepilogo punteggi pag. 2'!F30+'riepilogo punteggi pag. 2'!G30)/2</f>
        <v>0</v>
      </c>
      <c r="H30" s="30">
        <f>('riepilogo punteggi pag. 2'!N30+'riepilogo punteggi pag. 2'!O30+'riepilogo punteggi pag. 2'!P30)/3</f>
        <v>0</v>
      </c>
      <c r="I30" s="30">
        <f>'riepilogo punteggi pag. 2'!U30*0.4</f>
        <v>0</v>
      </c>
      <c r="J30" s="30">
        <f>(('riepilogo punteggi pag. 2'!Q30+'riepilogo punteggi pag. 2'!R30)/2+('riepilogo punteggi pag. 2'!S30+'riepilogo punteggi pag. 2'!T30)/2)/2</f>
        <v>0</v>
      </c>
      <c r="K30" s="31">
        <f t="shared" si="0"/>
        <v>0</v>
      </c>
    </row>
    <row r="31" spans="1:11" ht="13" x14ac:dyDescent="0.15">
      <c r="A31" s="5" t="str">
        <f>CONCATENATE('riepilogo punteggi pag. 2'!A31)</f>
        <v/>
      </c>
      <c r="B31" s="5" t="str">
        <f>CONCATENATE('riepilogo punteggi pag. 2'!B31)</f>
        <v/>
      </c>
      <c r="C31" s="14" t="str">
        <f>CONCATENATE('riepilogo punteggi pag. 2'!C31)</f>
        <v/>
      </c>
      <c r="D31" s="30">
        <f>'riepilogo punteggi pag. 2'!D31</f>
        <v>0</v>
      </c>
      <c r="E31" s="30">
        <f>('riepilogo punteggi pag. 2'!H31+'riepilogo punteggi pag. 2'!I31+'riepilogo punteggi pag. 2'!J31)/3+('riepilogo punteggi pag. 2'!K31+'riepilogo punteggi pag. 2'!L31+'riepilogo punteggi pag. 2'!M31)/3</f>
        <v>0</v>
      </c>
      <c r="F31" s="18" t="str">
        <f>CONCATENATE('riepilogo punteggi pag. 2'!E31)</f>
        <v/>
      </c>
      <c r="G31" s="30">
        <f>('riepilogo punteggi pag. 2'!F31+'riepilogo punteggi pag. 2'!G31)/2</f>
        <v>0</v>
      </c>
      <c r="H31" s="30">
        <f>('riepilogo punteggi pag. 2'!N31+'riepilogo punteggi pag. 2'!O31+'riepilogo punteggi pag. 2'!P31)/3</f>
        <v>0</v>
      </c>
      <c r="I31" s="30">
        <f>'riepilogo punteggi pag. 2'!U31*0.4</f>
        <v>0</v>
      </c>
      <c r="J31" s="30">
        <f>(('riepilogo punteggi pag. 2'!Q31+'riepilogo punteggi pag. 2'!R31)/2+('riepilogo punteggi pag. 2'!S31+'riepilogo punteggi pag. 2'!T31)/2)/2</f>
        <v>0</v>
      </c>
      <c r="K31" s="31">
        <f t="shared" si="0"/>
        <v>0</v>
      </c>
    </row>
    <row r="32" spans="1:11" ht="13" x14ac:dyDescent="0.15">
      <c r="A32" s="5" t="str">
        <f>CONCATENATE('riepilogo punteggi pag. 2'!A32)</f>
        <v/>
      </c>
      <c r="B32" s="5" t="str">
        <f>CONCATENATE('riepilogo punteggi pag. 2'!B32)</f>
        <v/>
      </c>
      <c r="C32" s="14" t="str">
        <f>CONCATENATE('riepilogo punteggi pag. 2'!C32)</f>
        <v/>
      </c>
      <c r="D32" s="30">
        <f>'riepilogo punteggi pag. 2'!D36</f>
        <v>0</v>
      </c>
      <c r="E32" s="30">
        <f>('riepilogo punteggi pag. 2'!H36+'riepilogo punteggi pag. 2'!I36+'riepilogo punteggi pag. 2'!J36)/3+('riepilogo punteggi pag. 2'!K36+'riepilogo punteggi pag. 2'!L36+'riepilogo punteggi pag. 2'!M36)/3</f>
        <v>0</v>
      </c>
      <c r="F32" s="18" t="str">
        <f>CONCATENATE('riepilogo punteggi pag. 2'!E36)</f>
        <v/>
      </c>
      <c r="G32" s="30">
        <f>('riepilogo punteggi pag. 2'!F36+'riepilogo punteggi pag. 2'!G36)/2</f>
        <v>0</v>
      </c>
      <c r="H32" s="30">
        <f>('riepilogo punteggi pag. 2'!N36+'riepilogo punteggi pag. 2'!O36+'riepilogo punteggi pag. 2'!P36)/3</f>
        <v>0</v>
      </c>
      <c r="I32" s="30">
        <f>'riepilogo punteggi pag. 2'!U36*0.4</f>
        <v>0</v>
      </c>
      <c r="J32" s="30">
        <f>(('riepilogo punteggi pag. 2'!Q32+'riepilogo punteggi pag. 2'!R32)/2+('riepilogo punteggi pag. 2'!S32+'riepilogo punteggi pag. 2'!T32)/2)/2</f>
        <v>0</v>
      </c>
      <c r="K32" s="31">
        <f t="shared" si="0"/>
        <v>0</v>
      </c>
    </row>
    <row r="33" spans="1:16" ht="13" x14ac:dyDescent="0.15">
      <c r="A33" s="5" t="str">
        <f>CONCATENATE('riepilogo punteggi pag. 2'!A33)</f>
        <v/>
      </c>
      <c r="B33" s="5" t="str">
        <f>CONCATENATE('riepilogo punteggi pag. 2'!B33)</f>
        <v/>
      </c>
      <c r="C33" s="14" t="str">
        <f>CONCATENATE('riepilogo punteggi pag. 2'!C33)</f>
        <v/>
      </c>
      <c r="D33" s="30">
        <f>'riepilogo punteggi pag. 2'!D37</f>
        <v>0</v>
      </c>
      <c r="E33" s="30">
        <f>('riepilogo punteggi pag. 2'!H37+'riepilogo punteggi pag. 2'!I37+'riepilogo punteggi pag. 2'!J37)/3+('riepilogo punteggi pag. 2'!K37+'riepilogo punteggi pag. 2'!L37+'riepilogo punteggi pag. 2'!M37)/3</f>
        <v>0</v>
      </c>
      <c r="F33" s="18" t="str">
        <f>CONCATENATE('riepilogo punteggi pag. 2'!E37)</f>
        <v/>
      </c>
      <c r="G33" s="30">
        <f>('riepilogo punteggi pag. 2'!F37+'riepilogo punteggi pag. 2'!G37)/2</f>
        <v>0</v>
      </c>
      <c r="H33" s="30">
        <f>('riepilogo punteggi pag. 2'!N37+'riepilogo punteggi pag. 2'!O37+'riepilogo punteggi pag. 2'!P37)/3</f>
        <v>0</v>
      </c>
      <c r="I33" s="30">
        <f>'riepilogo punteggi pag. 2'!U37*0.4</f>
        <v>0</v>
      </c>
      <c r="J33" s="30">
        <f>(('riepilogo punteggi pag. 2'!Q33+'riepilogo punteggi pag. 2'!R33)/2+('riepilogo punteggi pag. 2'!S33+'riepilogo punteggi pag. 2'!T33)/2)/2</f>
        <v>0</v>
      </c>
      <c r="K33" s="31">
        <f t="shared" si="0"/>
        <v>0</v>
      </c>
    </row>
    <row r="34" spans="1:16" ht="13" x14ac:dyDescent="0.15">
      <c r="A34" s="5" t="str">
        <f>CONCATENATE('riepilogo punteggi pag. 2'!A34)</f>
        <v/>
      </c>
      <c r="B34" s="5" t="str">
        <f>CONCATENATE('riepilogo punteggi pag. 2'!B34)</f>
        <v/>
      </c>
      <c r="C34" s="14" t="str">
        <f>CONCATENATE('riepilogo punteggi pag. 2'!C34)</f>
        <v/>
      </c>
      <c r="D34" s="30">
        <f>'riepilogo punteggi pag. 2'!D38</f>
        <v>0</v>
      </c>
      <c r="E34" s="30">
        <f>('riepilogo punteggi pag. 2'!H38+'riepilogo punteggi pag. 2'!I38+'riepilogo punteggi pag. 2'!J38)/3+('riepilogo punteggi pag. 2'!K38+'riepilogo punteggi pag. 2'!L38+'riepilogo punteggi pag. 2'!M38)/3</f>
        <v>0</v>
      </c>
      <c r="F34" s="18" t="str">
        <f>CONCATENATE('riepilogo punteggi pag. 2'!E38)</f>
        <v/>
      </c>
      <c r="G34" s="30">
        <f>('riepilogo punteggi pag. 2'!F38+'riepilogo punteggi pag. 2'!G38)/2</f>
        <v>0</v>
      </c>
      <c r="H34" s="30">
        <f>('riepilogo punteggi pag. 2'!N38+'riepilogo punteggi pag. 2'!O38+'riepilogo punteggi pag. 2'!P38)/3</f>
        <v>0</v>
      </c>
      <c r="I34" s="30">
        <f>'riepilogo punteggi pag. 2'!U38*0.4</f>
        <v>0</v>
      </c>
      <c r="J34" s="30">
        <f>(('riepilogo punteggi pag. 2'!Q34+'riepilogo punteggi pag. 2'!R34)/2+('riepilogo punteggi pag. 2'!S34+'riepilogo punteggi pag. 2'!T34)/2)/2</f>
        <v>0</v>
      </c>
      <c r="K34" s="31">
        <f t="shared" si="0"/>
        <v>0</v>
      </c>
    </row>
    <row r="35" spans="1:16" ht="13" x14ac:dyDescent="0.15">
      <c r="A35" s="5" t="str">
        <f>CONCATENATE('riepilogo punteggi pag. 2'!A35)</f>
        <v/>
      </c>
      <c r="B35" s="5" t="str">
        <f>CONCATENATE('riepilogo punteggi pag. 2'!B35)</f>
        <v/>
      </c>
      <c r="C35" s="14" t="str">
        <f>CONCATENATE('riepilogo punteggi pag. 2'!C35)</f>
        <v/>
      </c>
      <c r="D35" s="30">
        <f>'riepilogo punteggi pag. 2'!D39</f>
        <v>0</v>
      </c>
      <c r="E35" s="30">
        <f>('riepilogo punteggi pag. 2'!H39+'riepilogo punteggi pag. 2'!I39+'riepilogo punteggi pag. 2'!J39)/3+('riepilogo punteggi pag. 2'!K39+'riepilogo punteggi pag. 2'!L39+'riepilogo punteggi pag. 2'!M39)/3</f>
        <v>0</v>
      </c>
      <c r="F35" s="18" t="str">
        <f>CONCATENATE('riepilogo punteggi pag. 2'!E39)</f>
        <v/>
      </c>
      <c r="G35" s="30">
        <f>('riepilogo punteggi pag. 2'!F39+'riepilogo punteggi pag. 2'!G39)/2</f>
        <v>0</v>
      </c>
      <c r="H35" s="30">
        <f>('riepilogo punteggi pag. 2'!N39+'riepilogo punteggi pag. 2'!O39+'riepilogo punteggi pag. 2'!P39)/3</f>
        <v>0</v>
      </c>
      <c r="I35" s="30">
        <f>'riepilogo punteggi pag. 2'!U39*0.4</f>
        <v>0</v>
      </c>
      <c r="J35" s="30">
        <f>(('riepilogo punteggi pag. 2'!Q35+'riepilogo punteggi pag. 2'!R35)/2+('riepilogo punteggi pag. 2'!S35+'riepilogo punteggi pag. 2'!T35)/2)/2</f>
        <v>0</v>
      </c>
      <c r="K35" s="31">
        <f t="shared" si="0"/>
        <v>0</v>
      </c>
    </row>
    <row r="36" spans="1:16" ht="13" x14ac:dyDescent="0.15">
      <c r="A36" s="5" t="str">
        <f>CONCATENATE('riepilogo punteggi pag. 2'!A36)</f>
        <v/>
      </c>
      <c r="B36" s="5" t="str">
        <f>CONCATENATE('riepilogo punteggi pag. 2'!B36)</f>
        <v/>
      </c>
      <c r="C36" s="14" t="str">
        <f>CONCATENATE('riepilogo punteggi pag. 2'!C36)</f>
        <v/>
      </c>
      <c r="D36" s="30">
        <f>'riepilogo punteggi pag. 2'!D40</f>
        <v>0</v>
      </c>
      <c r="E36" s="30">
        <f>('riepilogo punteggi pag. 2'!H40+'riepilogo punteggi pag. 2'!I40+'riepilogo punteggi pag. 2'!J40)/3+('riepilogo punteggi pag. 2'!K40+'riepilogo punteggi pag. 2'!L40+'riepilogo punteggi pag. 2'!M40)/3</f>
        <v>0</v>
      </c>
      <c r="F36" s="18"/>
      <c r="G36" s="30">
        <f>('riepilogo punteggi pag. 2'!F40+'riepilogo punteggi pag. 2'!G40)/2</f>
        <v>0</v>
      </c>
      <c r="H36" s="30">
        <f>('riepilogo punteggi pag. 2'!N40+'riepilogo punteggi pag. 2'!O40+'riepilogo punteggi pag. 2'!P40)/3</f>
        <v>0</v>
      </c>
      <c r="I36" s="30">
        <f>'riepilogo punteggi pag. 2'!U40*0.4</f>
        <v>0</v>
      </c>
      <c r="J36" s="30">
        <f>(('riepilogo punteggi pag. 2'!Q36+'riepilogo punteggi pag. 2'!R36)/2+('riepilogo punteggi pag. 2'!S36+'riepilogo punteggi pag. 2'!T36)/2)/2</f>
        <v>0</v>
      </c>
      <c r="K36" s="31">
        <f t="shared" si="0"/>
        <v>0</v>
      </c>
    </row>
    <row r="37" spans="1:16" ht="13" x14ac:dyDescent="0.15">
      <c r="A37" s="5" t="str">
        <f>CONCATENATE('riepilogo punteggi pag. 2'!A37)</f>
        <v/>
      </c>
      <c r="B37" s="5" t="str">
        <f>CONCATENATE('riepilogo punteggi pag. 2'!B37)</f>
        <v/>
      </c>
      <c r="C37" s="14" t="str">
        <f>CONCATENATE('riepilogo punteggi pag. 2'!C37)</f>
        <v/>
      </c>
      <c r="D37" s="30">
        <f>'riepilogo punteggi pag. 2'!D41</f>
        <v>0</v>
      </c>
      <c r="E37" s="30">
        <f>('riepilogo punteggi pag. 2'!H41+'riepilogo punteggi pag. 2'!I41+'riepilogo punteggi pag. 2'!J41)/3+('riepilogo punteggi pag. 2'!K41+'riepilogo punteggi pag. 2'!L41+'riepilogo punteggi pag. 2'!M41)/3</f>
        <v>0</v>
      </c>
      <c r="F37" s="18"/>
      <c r="G37" s="30">
        <f>('riepilogo punteggi pag. 2'!F41+'riepilogo punteggi pag. 2'!G41)/2</f>
        <v>0</v>
      </c>
      <c r="H37" s="30">
        <f>('riepilogo punteggi pag. 2'!N41+'riepilogo punteggi pag. 2'!O41+'riepilogo punteggi pag. 2'!P41)/3</f>
        <v>0</v>
      </c>
      <c r="I37" s="30">
        <f>'riepilogo punteggi pag. 2'!U41*0.4</f>
        <v>0</v>
      </c>
      <c r="J37" s="30">
        <f>(('riepilogo punteggi pag. 2'!Q37+'riepilogo punteggi pag. 2'!R37)/2+('riepilogo punteggi pag. 2'!S37+'riepilogo punteggi pag. 2'!T37)/2)/2</f>
        <v>0</v>
      </c>
      <c r="K37" s="31">
        <f t="shared" si="0"/>
        <v>0</v>
      </c>
    </row>
    <row r="38" spans="1:16" ht="13" x14ac:dyDescent="0.15">
      <c r="A38" s="5" t="str">
        <f>CONCATENATE('riepilogo punteggi pag. 2'!A38)</f>
        <v/>
      </c>
      <c r="B38" s="5" t="str">
        <f>CONCATENATE('riepilogo punteggi pag. 2'!B38)</f>
        <v/>
      </c>
      <c r="C38" s="14" t="str">
        <f>CONCATENATE('riepilogo punteggi pag. 2'!C38)</f>
        <v/>
      </c>
      <c r="D38" s="30">
        <f>'riepilogo punteggi pag. 2'!D40</f>
        <v>0</v>
      </c>
      <c r="E38" s="30">
        <f>('riepilogo punteggi pag. 2'!H40+'riepilogo punteggi pag. 2'!I40+'riepilogo punteggi pag. 2'!J40)/3+('riepilogo punteggi pag. 2'!K40+'riepilogo punteggi pag. 2'!L40+'riepilogo punteggi pag. 2'!M40)/3</f>
        <v>0</v>
      </c>
      <c r="F38" s="18" t="str">
        <f>CONCATENATE('riepilogo punteggi pag. 2'!E40)</f>
        <v/>
      </c>
      <c r="G38" s="30">
        <f>('riepilogo punteggi pag. 2'!F40+'riepilogo punteggi pag. 2'!G40)/2</f>
        <v>0</v>
      </c>
      <c r="H38" s="30">
        <f>('riepilogo punteggi pag. 2'!N40+'riepilogo punteggi pag. 2'!O40+'riepilogo punteggi pag. 2'!P40)/3</f>
        <v>0</v>
      </c>
      <c r="I38" s="30">
        <f>'riepilogo punteggi pag. 2'!U40*0.4</f>
        <v>0</v>
      </c>
      <c r="J38" s="30">
        <f>(('riepilogo punteggi pag. 2'!Q38+'riepilogo punteggi pag. 2'!R38)/2+('riepilogo punteggi pag. 2'!S38+'riepilogo punteggi pag. 2'!T38)/2)/2</f>
        <v>0</v>
      </c>
      <c r="K38" s="31">
        <f t="shared" si="0"/>
        <v>0</v>
      </c>
    </row>
    <row r="39" spans="1:16" ht="13" x14ac:dyDescent="0.15">
      <c r="A39" s="5" t="str">
        <f>CONCATENATE('riepilogo punteggi pag. 2'!A39)</f>
        <v/>
      </c>
      <c r="B39" s="5" t="str">
        <f>CONCATENATE('riepilogo punteggi pag. 2'!B39)</f>
        <v/>
      </c>
      <c r="C39" s="14" t="str">
        <f>CONCATENATE('riepilogo punteggi pag. 2'!C39)</f>
        <v/>
      </c>
      <c r="D39" s="30">
        <f>'riepilogo punteggi pag. 2'!D41</f>
        <v>0</v>
      </c>
      <c r="E39" s="30">
        <f>('riepilogo punteggi pag. 2'!H41+'riepilogo punteggi pag. 2'!I41+'riepilogo punteggi pag. 2'!J41)/3+('riepilogo punteggi pag. 2'!K41+'riepilogo punteggi pag. 2'!L41+'riepilogo punteggi pag. 2'!M41)/3</f>
        <v>0</v>
      </c>
      <c r="F39" s="18" t="str">
        <f>CONCATENATE('riepilogo punteggi pag. 2'!E41)</f>
        <v/>
      </c>
      <c r="G39" s="30">
        <f>('riepilogo punteggi pag. 2'!F41+'riepilogo punteggi pag. 2'!G41)/2</f>
        <v>0</v>
      </c>
      <c r="H39" s="30">
        <f>('riepilogo punteggi pag. 2'!N41+'riepilogo punteggi pag. 2'!O41+'riepilogo punteggi pag. 2'!P41)/3</f>
        <v>0</v>
      </c>
      <c r="I39" s="30">
        <f>'riepilogo punteggi pag. 2'!U41*0.4</f>
        <v>0</v>
      </c>
      <c r="J39" s="30">
        <f>(('riepilogo punteggi pag. 2'!Q39+'riepilogo punteggi pag. 2'!R39)/2+('riepilogo punteggi pag. 2'!S39+'riepilogo punteggi pag. 2'!T39)/2)/2</f>
        <v>0</v>
      </c>
      <c r="K39" s="31">
        <f t="shared" si="0"/>
        <v>0</v>
      </c>
    </row>
    <row r="40" spans="1:16" ht="13" x14ac:dyDescent="0.15">
      <c r="G40" s="1"/>
      <c r="H40" s="1"/>
      <c r="I40" s="1"/>
      <c r="J40" s="1"/>
      <c r="K40" s="1"/>
    </row>
    <row r="41" spans="1:16" ht="13" x14ac:dyDescent="0.15">
      <c r="A41" s="1" t="s">
        <v>49</v>
      </c>
      <c r="G41" s="1"/>
      <c r="H41" s="1"/>
      <c r="J41" s="1"/>
      <c r="L41" s="6"/>
      <c r="M41" s="6"/>
      <c r="N41" s="6"/>
      <c r="O41" s="20"/>
      <c r="P41" s="6"/>
    </row>
    <row r="42" spans="1:16" ht="13" x14ac:dyDescent="0.15">
      <c r="G42" s="1"/>
      <c r="H42" s="1"/>
      <c r="J42" s="1"/>
      <c r="L42" s="6"/>
      <c r="M42" s="6"/>
      <c r="N42" s="6"/>
      <c r="O42" s="20"/>
      <c r="P42" s="6"/>
    </row>
    <row r="43" spans="1:16" ht="13" x14ac:dyDescent="0.15">
      <c r="G43" s="1"/>
      <c r="H43" s="1"/>
      <c r="I43" s="7"/>
      <c r="J43" s="1"/>
      <c r="K43" s="7"/>
      <c r="L43" s="7"/>
      <c r="M43" s="7"/>
      <c r="N43" s="7"/>
      <c r="O43" s="20"/>
      <c r="P43" s="7"/>
    </row>
    <row r="44" spans="1:16" ht="13" x14ac:dyDescent="0.15">
      <c r="G44" s="1"/>
      <c r="H44" s="1"/>
      <c r="J44" s="1"/>
      <c r="L44" s="6"/>
      <c r="M44" s="6"/>
      <c r="N44" s="6"/>
      <c r="O44" s="20"/>
      <c r="P44" s="6"/>
    </row>
    <row r="45" spans="1:16" ht="13" x14ac:dyDescent="0.15">
      <c r="G45" s="1"/>
      <c r="H45" s="1"/>
      <c r="I45" s="8"/>
      <c r="J45" s="1"/>
      <c r="K45" s="8"/>
      <c r="L45" s="8"/>
      <c r="M45" s="8"/>
      <c r="N45" s="8"/>
      <c r="O45" s="21"/>
      <c r="P45" s="8"/>
    </row>
    <row r="46" spans="1:16" ht="13" x14ac:dyDescent="0.15">
      <c r="G46" s="1"/>
      <c r="H46" s="1"/>
      <c r="I46" s="9"/>
      <c r="J46" s="1"/>
      <c r="K46" s="9"/>
      <c r="L46" s="9"/>
      <c r="M46" s="9"/>
      <c r="N46" s="9"/>
      <c r="O46" s="20"/>
      <c r="P46" s="9"/>
    </row>
    <row r="47" spans="1:16" ht="13" x14ac:dyDescent="0.15">
      <c r="G47" s="1"/>
      <c r="H47" s="1"/>
      <c r="I47" s="7"/>
      <c r="J47" s="1"/>
      <c r="K47" s="7"/>
      <c r="L47" s="7"/>
      <c r="M47" s="7"/>
      <c r="N47" s="7"/>
      <c r="O47" s="20"/>
      <c r="P47" s="7"/>
    </row>
    <row r="48" spans="1:16" ht="13" x14ac:dyDescent="0.15">
      <c r="G48" s="1"/>
      <c r="H48" s="1"/>
      <c r="J48" s="1"/>
      <c r="K48" s="7"/>
    </row>
    <row r="49" spans="7:11" ht="13" x14ac:dyDescent="0.15">
      <c r="G49" s="1"/>
      <c r="H49" s="1"/>
      <c r="J49" s="1"/>
      <c r="K49" s="7"/>
    </row>
    <row r="50" spans="7:11" ht="13" x14ac:dyDescent="0.15">
      <c r="G50" s="1"/>
      <c r="H50" s="1"/>
      <c r="J50" s="1"/>
      <c r="K50" s="7"/>
    </row>
    <row r="51" spans="7:11" ht="13" x14ac:dyDescent="0.15">
      <c r="G51" s="1"/>
      <c r="H51" s="1"/>
      <c r="J51" s="1"/>
      <c r="K51" s="7"/>
    </row>
    <row r="52" spans="7:11" ht="13" x14ac:dyDescent="0.15">
      <c r="G52" s="1"/>
      <c r="H52" s="1"/>
      <c r="J52" s="1"/>
      <c r="K52" s="7"/>
    </row>
    <row r="53" spans="7:11" ht="13" x14ac:dyDescent="0.15">
      <c r="G53" s="1"/>
      <c r="H53" s="1"/>
      <c r="J53" s="1"/>
      <c r="K53" s="7"/>
    </row>
    <row r="54" spans="7:11" ht="13" x14ac:dyDescent="0.15">
      <c r="G54" s="1"/>
      <c r="H54" s="1"/>
      <c r="J54" s="1"/>
      <c r="K54" s="7"/>
    </row>
    <row r="55" spans="7:11" ht="13" x14ac:dyDescent="0.15">
      <c r="G55" s="1"/>
      <c r="H55" s="1"/>
      <c r="J55" s="1"/>
      <c r="K55" s="7"/>
    </row>
    <row r="56" spans="7:11" ht="13" x14ac:dyDescent="0.15">
      <c r="G56" s="1"/>
      <c r="H56" s="1"/>
      <c r="J56" s="1"/>
      <c r="K56" s="7"/>
    </row>
    <row r="57" spans="7:11" ht="13" x14ac:dyDescent="0.15">
      <c r="G57" s="1"/>
      <c r="H57" s="1"/>
      <c r="J57" s="1"/>
      <c r="K57" s="7"/>
    </row>
    <row r="58" spans="7:11" ht="13" x14ac:dyDescent="0.15">
      <c r="G58" s="1"/>
      <c r="H58" s="1"/>
      <c r="J58" s="1"/>
      <c r="K58" s="7"/>
    </row>
    <row r="59" spans="7:11" ht="13" x14ac:dyDescent="0.15">
      <c r="G59" s="1"/>
      <c r="H59" s="1"/>
      <c r="J59" s="1"/>
      <c r="K59" s="7"/>
    </row>
    <row r="60" spans="7:11" ht="13" x14ac:dyDescent="0.15">
      <c r="G60" s="1"/>
      <c r="H60" s="1"/>
      <c r="J60" s="1"/>
      <c r="K60" s="7"/>
    </row>
    <row r="61" spans="7:11" ht="13" x14ac:dyDescent="0.15">
      <c r="G61" s="1"/>
      <c r="H61" s="1"/>
      <c r="J61" s="1"/>
      <c r="K61" s="7"/>
    </row>
    <row r="62" spans="7:11" ht="13" x14ac:dyDescent="0.15">
      <c r="G62" s="1"/>
      <c r="H62" s="1"/>
      <c r="J62" s="1"/>
      <c r="K62" s="7"/>
    </row>
    <row r="63" spans="7:11" ht="13" x14ac:dyDescent="0.15">
      <c r="G63" s="1"/>
      <c r="H63" s="1"/>
      <c r="J63" s="1"/>
      <c r="K63" s="7"/>
    </row>
    <row r="64" spans="7:11" ht="13" x14ac:dyDescent="0.15">
      <c r="G64" s="1"/>
      <c r="H64" s="1"/>
      <c r="J64" s="1"/>
      <c r="K64" s="7"/>
    </row>
    <row r="65" spans="7:11" ht="13" x14ac:dyDescent="0.15">
      <c r="G65" s="1"/>
      <c r="H65" s="1"/>
      <c r="J65" s="1"/>
      <c r="K65" s="7"/>
    </row>
    <row r="66" spans="7:11" ht="13" x14ac:dyDescent="0.15">
      <c r="G66" s="1"/>
      <c r="H66" s="1"/>
      <c r="J66" s="1"/>
      <c r="K66" s="7"/>
    </row>
    <row r="67" spans="7:11" ht="13" x14ac:dyDescent="0.15">
      <c r="G67" s="1"/>
      <c r="H67" s="1"/>
      <c r="J67" s="1"/>
      <c r="K67" s="7"/>
    </row>
    <row r="68" spans="7:11" ht="13" x14ac:dyDescent="0.15">
      <c r="G68" s="1"/>
      <c r="H68" s="1"/>
      <c r="J68" s="1"/>
      <c r="K68" s="7"/>
    </row>
    <row r="69" spans="7:11" ht="13" x14ac:dyDescent="0.15">
      <c r="G69" s="1"/>
      <c r="H69" s="1"/>
      <c r="J69" s="1"/>
      <c r="K69" s="7"/>
    </row>
  </sheetData>
  <sortState xmlns:xlrd2="http://schemas.microsoft.com/office/spreadsheetml/2017/richdata2" ref="A5:P40">
    <sortCondition descending="1" ref="K5:K40"/>
  </sortState>
  <mergeCells count="7">
    <mergeCell ref="I1:I2"/>
    <mergeCell ref="J1:J2"/>
    <mergeCell ref="K1:K2"/>
    <mergeCell ref="D1:D2"/>
    <mergeCell ref="E1:E2"/>
    <mergeCell ref="F1:G2"/>
    <mergeCell ref="H1:H2"/>
  </mergeCells>
  <conditionalFormatting sqref="D5:D39">
    <cfRule type="cellIs" dxfId="11" priority="8" operator="lessThan">
      <formula>6</formula>
    </cfRule>
  </conditionalFormatting>
  <conditionalFormatting sqref="E5:E39">
    <cfRule type="cellIs" dxfId="10" priority="6" operator="lessThan">
      <formula>18</formula>
    </cfRule>
  </conditionalFormatting>
  <conditionalFormatting sqref="F5:F39">
    <cfRule type="containsText" dxfId="9" priority="4" operator="containsText" text="no">
      <formula>NOT(ISERROR(SEARCH("no",F5)))</formula>
    </cfRule>
  </conditionalFormatting>
  <conditionalFormatting sqref="G5:H39">
    <cfRule type="cellIs" dxfId="8" priority="3" operator="lessThan">
      <formula>9</formula>
    </cfRule>
  </conditionalFormatting>
  <conditionalFormatting sqref="I5:I39">
    <cfRule type="cellIs" dxfId="7" priority="2" operator="lessThan">
      <formula>14</formula>
    </cfRule>
  </conditionalFormatting>
  <conditionalFormatting sqref="I43 K43:P43">
    <cfRule type="cellIs" dxfId="6" priority="33" operator="lessThan">
      <formula>3</formula>
    </cfRule>
  </conditionalFormatting>
  <conditionalFormatting sqref="J5:J39">
    <cfRule type="cellIs" dxfId="5" priority="1" operator="lessThan">
      <formula>5</formula>
    </cfRule>
  </conditionalFormatting>
  <conditionalFormatting sqref="K5:K39 K48:K69">
    <cfRule type="cellIs" dxfId="4" priority="26" operator="lessThan">
      <formula>60</formula>
    </cfRule>
  </conditionalFormatting>
  <conditionalFormatting sqref="K47:P47 I47:I69">
    <cfRule type="cellIs" dxfId="3" priority="29" operator="lessThan">
      <formula>7.2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0"/>
  <sheetViews>
    <sheetView zoomScale="85" zoomScaleNormal="85" workbookViewId="0">
      <selection activeCell="U5" sqref="U5"/>
    </sheetView>
  </sheetViews>
  <sheetFormatPr baseColWidth="10" defaultColWidth="8.83203125" defaultRowHeight="13" x14ac:dyDescent="0.15"/>
  <cols>
    <col min="1" max="3" width="20.83203125" customWidth="1"/>
    <col min="4" max="21" width="12.83203125" style="56" customWidth="1"/>
  </cols>
  <sheetData>
    <row r="1" spans="1:24" ht="51" customHeight="1" x14ac:dyDescent="0.15">
      <c r="A1" s="38" t="s">
        <v>31</v>
      </c>
      <c r="B1" s="38" t="s">
        <v>29</v>
      </c>
      <c r="C1" s="38" t="s">
        <v>30</v>
      </c>
      <c r="D1" s="41" t="s">
        <v>24</v>
      </c>
      <c r="E1" s="90" t="s">
        <v>52</v>
      </c>
      <c r="F1" s="91"/>
      <c r="G1" s="91"/>
      <c r="H1" s="94" t="s">
        <v>19</v>
      </c>
      <c r="I1" s="95"/>
      <c r="J1" s="95"/>
      <c r="K1" s="95" t="s">
        <v>20</v>
      </c>
      <c r="L1" s="95"/>
      <c r="M1" s="96"/>
      <c r="N1" s="97" t="s">
        <v>21</v>
      </c>
      <c r="O1" s="98"/>
      <c r="P1" s="99"/>
      <c r="Q1" s="93" t="s">
        <v>22</v>
      </c>
      <c r="R1" s="100"/>
      <c r="S1" s="92" t="s">
        <v>23</v>
      </c>
      <c r="T1" s="93"/>
      <c r="U1" s="50" t="s">
        <v>25</v>
      </c>
      <c r="V1" s="1"/>
      <c r="W1" s="1"/>
      <c r="X1" s="1"/>
    </row>
    <row r="2" spans="1:24" ht="18" x14ac:dyDescent="0.2">
      <c r="A2" s="43"/>
      <c r="B2" s="44"/>
      <c r="C2" s="45"/>
      <c r="D2" s="42" t="s">
        <v>18</v>
      </c>
      <c r="E2" s="33" t="s">
        <v>15</v>
      </c>
      <c r="F2" s="33" t="s">
        <v>15</v>
      </c>
      <c r="G2" s="51" t="s">
        <v>15</v>
      </c>
      <c r="H2" s="53" t="s">
        <v>13</v>
      </c>
      <c r="I2" s="33" t="s">
        <v>13</v>
      </c>
      <c r="J2" s="33" t="s">
        <v>13</v>
      </c>
      <c r="K2" s="33" t="s">
        <v>14</v>
      </c>
      <c r="L2" s="33" t="s">
        <v>14</v>
      </c>
      <c r="M2" s="35" t="s">
        <v>14</v>
      </c>
      <c r="N2" s="53" t="s">
        <v>16</v>
      </c>
      <c r="O2" s="48" t="s">
        <v>16</v>
      </c>
      <c r="P2" s="71" t="s">
        <v>16</v>
      </c>
      <c r="Q2" s="26" t="s">
        <v>17</v>
      </c>
      <c r="R2" s="26" t="s">
        <v>17</v>
      </c>
      <c r="S2" s="27" t="s">
        <v>17</v>
      </c>
      <c r="T2" s="28" t="s">
        <v>17</v>
      </c>
      <c r="U2" s="29"/>
      <c r="V2" s="1"/>
      <c r="W2" s="1"/>
      <c r="X2" s="1"/>
    </row>
    <row r="3" spans="1:24" ht="65" customHeight="1" x14ac:dyDescent="0.2">
      <c r="A3" s="12"/>
      <c r="B3" s="11"/>
      <c r="C3" s="10"/>
      <c r="D3" s="22"/>
      <c r="E3" s="84" t="s">
        <v>34</v>
      </c>
      <c r="F3" s="86" t="s">
        <v>35</v>
      </c>
      <c r="G3" s="88" t="s">
        <v>36</v>
      </c>
      <c r="H3" s="84" t="s">
        <v>53</v>
      </c>
      <c r="I3" s="86" t="s">
        <v>37</v>
      </c>
      <c r="J3" s="86" t="s">
        <v>54</v>
      </c>
      <c r="K3" s="86" t="s">
        <v>56</v>
      </c>
      <c r="L3" s="86" t="s">
        <v>38</v>
      </c>
      <c r="M3" s="101" t="s">
        <v>55</v>
      </c>
      <c r="N3" s="84" t="s">
        <v>39</v>
      </c>
      <c r="O3" s="107" t="s">
        <v>40</v>
      </c>
      <c r="P3" s="108" t="s">
        <v>41</v>
      </c>
      <c r="Q3" s="109" t="s">
        <v>42</v>
      </c>
      <c r="R3" s="107" t="s">
        <v>50</v>
      </c>
      <c r="S3" s="110" t="s">
        <v>57</v>
      </c>
      <c r="T3" s="103" t="s">
        <v>51</v>
      </c>
      <c r="U3" s="105" t="s">
        <v>43</v>
      </c>
      <c r="V3" s="1"/>
      <c r="W3" s="1"/>
      <c r="X3" s="1"/>
    </row>
    <row r="4" spans="1:24" x14ac:dyDescent="0.15">
      <c r="A4" s="47" t="s">
        <v>32</v>
      </c>
      <c r="B4" s="47" t="s">
        <v>6</v>
      </c>
      <c r="C4" s="47" t="s">
        <v>7</v>
      </c>
      <c r="D4" s="46"/>
      <c r="E4" s="85"/>
      <c r="F4" s="87"/>
      <c r="G4" s="89"/>
      <c r="H4" s="85"/>
      <c r="I4" s="87"/>
      <c r="J4" s="87"/>
      <c r="K4" s="87"/>
      <c r="L4" s="87"/>
      <c r="M4" s="102"/>
      <c r="N4" s="85"/>
      <c r="O4" s="87"/>
      <c r="P4" s="102"/>
      <c r="Q4" s="85"/>
      <c r="R4" s="87"/>
      <c r="S4" s="111"/>
      <c r="T4" s="104"/>
      <c r="U4" s="106"/>
      <c r="V4" s="1"/>
      <c r="W4" s="1"/>
      <c r="X4" s="1"/>
    </row>
    <row r="5" spans="1:24" x14ac:dyDescent="0.15">
      <c r="A5" s="5"/>
      <c r="B5" s="5"/>
      <c r="C5" s="14"/>
      <c r="D5" s="23"/>
      <c r="E5" s="32"/>
      <c r="F5" s="34"/>
      <c r="G5" s="52"/>
      <c r="H5" s="32"/>
      <c r="I5" s="34"/>
      <c r="J5" s="34"/>
      <c r="K5" s="34"/>
      <c r="L5" s="34"/>
      <c r="M5" s="36"/>
      <c r="N5" s="72"/>
      <c r="O5" s="15"/>
      <c r="P5" s="73"/>
      <c r="Q5" s="15"/>
      <c r="R5" s="15"/>
      <c r="S5" s="16"/>
      <c r="T5" s="17"/>
      <c r="U5" s="23"/>
      <c r="V5" s="1"/>
      <c r="W5" s="1"/>
      <c r="X5" s="1"/>
    </row>
    <row r="6" spans="1:24" x14ac:dyDescent="0.15">
      <c r="A6" s="5"/>
      <c r="B6" s="5"/>
      <c r="C6" s="5"/>
      <c r="D6" s="54"/>
      <c r="E6" s="57"/>
      <c r="F6" s="58"/>
      <c r="G6" s="59"/>
      <c r="H6" s="57"/>
      <c r="I6" s="58"/>
      <c r="J6" s="58"/>
      <c r="K6" s="58"/>
      <c r="L6" s="58"/>
      <c r="M6" s="60"/>
      <c r="N6" s="57"/>
      <c r="O6" s="61"/>
      <c r="P6" s="74"/>
      <c r="Q6" s="61"/>
      <c r="R6" s="61"/>
      <c r="S6" s="62"/>
      <c r="T6" s="63"/>
      <c r="U6" s="54"/>
      <c r="V6" s="1"/>
      <c r="W6" s="1"/>
      <c r="X6" s="1"/>
    </row>
    <row r="7" spans="1:24" x14ac:dyDescent="0.15">
      <c r="A7" s="5"/>
      <c r="B7" s="5"/>
      <c r="C7" s="5"/>
      <c r="D7" s="23"/>
      <c r="E7" s="32"/>
      <c r="F7" s="34"/>
      <c r="G7" s="52"/>
      <c r="H7" s="32"/>
      <c r="I7" s="34"/>
      <c r="J7" s="34"/>
      <c r="K7" s="34"/>
      <c r="L7" s="34"/>
      <c r="M7" s="36"/>
      <c r="N7" s="32"/>
      <c r="O7" s="15"/>
      <c r="P7" s="73"/>
      <c r="Q7" s="15"/>
      <c r="R7" s="15"/>
      <c r="S7" s="16"/>
      <c r="T7" s="17"/>
      <c r="U7" s="23"/>
      <c r="V7" s="1"/>
      <c r="W7" s="1"/>
      <c r="X7" s="1"/>
    </row>
    <row r="8" spans="1:24" x14ac:dyDescent="0.15">
      <c r="A8" s="5"/>
      <c r="B8" s="5"/>
      <c r="C8" s="5"/>
      <c r="D8" s="54"/>
      <c r="E8" s="57"/>
      <c r="F8" s="58"/>
      <c r="G8" s="59"/>
      <c r="H8" s="57"/>
      <c r="I8" s="58"/>
      <c r="J8" s="58"/>
      <c r="K8" s="58"/>
      <c r="L8" s="58"/>
      <c r="M8" s="60"/>
      <c r="N8" s="57"/>
      <c r="O8" s="61"/>
      <c r="P8" s="74"/>
      <c r="Q8" s="61"/>
      <c r="R8" s="61"/>
      <c r="S8" s="62"/>
      <c r="T8" s="63"/>
      <c r="U8" s="54"/>
      <c r="V8" s="1"/>
      <c r="W8" s="1"/>
      <c r="X8" s="1"/>
    </row>
    <row r="9" spans="1:24" x14ac:dyDescent="0.15">
      <c r="A9" s="5"/>
      <c r="B9" s="5"/>
      <c r="C9" s="14"/>
      <c r="D9" s="54"/>
      <c r="E9" s="57"/>
      <c r="F9" s="58"/>
      <c r="G9" s="59"/>
      <c r="H9" s="57"/>
      <c r="I9" s="58"/>
      <c r="J9" s="58"/>
      <c r="K9" s="58"/>
      <c r="L9" s="58"/>
      <c r="M9" s="60"/>
      <c r="N9" s="57"/>
      <c r="O9" s="61"/>
      <c r="P9" s="74"/>
      <c r="Q9" s="61"/>
      <c r="R9" s="61"/>
      <c r="S9" s="62"/>
      <c r="T9" s="63"/>
      <c r="U9" s="54"/>
      <c r="V9" s="1"/>
      <c r="W9" s="1"/>
      <c r="X9" s="1"/>
    </row>
    <row r="10" spans="1:24" x14ac:dyDescent="0.15">
      <c r="A10" s="5"/>
      <c r="B10" s="5"/>
      <c r="C10" s="14"/>
      <c r="D10" s="54"/>
      <c r="E10" s="57"/>
      <c r="F10" s="58"/>
      <c r="G10" s="59"/>
      <c r="H10" s="57"/>
      <c r="I10" s="58"/>
      <c r="J10" s="58"/>
      <c r="K10" s="58"/>
      <c r="L10" s="58"/>
      <c r="M10" s="60"/>
      <c r="N10" s="57"/>
      <c r="O10" s="61"/>
      <c r="P10" s="74"/>
      <c r="Q10" s="61"/>
      <c r="R10" s="61"/>
      <c r="S10" s="62"/>
      <c r="T10" s="63"/>
      <c r="U10" s="54"/>
      <c r="V10" s="1"/>
      <c r="W10" s="1"/>
      <c r="X10" s="1"/>
    </row>
    <row r="11" spans="1:24" x14ac:dyDescent="0.15">
      <c r="A11" s="5"/>
      <c r="B11" s="5"/>
      <c r="C11" s="14"/>
      <c r="D11" s="54"/>
      <c r="E11" s="57"/>
      <c r="F11" s="58"/>
      <c r="G11" s="59"/>
      <c r="H11" s="57"/>
      <c r="I11" s="58"/>
      <c r="J11" s="58"/>
      <c r="K11" s="58"/>
      <c r="L11" s="58"/>
      <c r="M11" s="60"/>
      <c r="N11" s="57"/>
      <c r="O11" s="61"/>
      <c r="P11" s="74"/>
      <c r="Q11" s="61"/>
      <c r="R11" s="61"/>
      <c r="S11" s="62"/>
      <c r="T11" s="63"/>
      <c r="U11" s="54"/>
      <c r="V11" s="1"/>
      <c r="W11" s="1"/>
      <c r="X11" s="1"/>
    </row>
    <row r="12" spans="1:24" x14ac:dyDescent="0.15">
      <c r="A12" s="5"/>
      <c r="B12" s="5"/>
      <c r="C12" s="14"/>
      <c r="D12" s="54"/>
      <c r="E12" s="57"/>
      <c r="F12" s="58"/>
      <c r="G12" s="59"/>
      <c r="H12" s="57"/>
      <c r="I12" s="58"/>
      <c r="J12" s="58"/>
      <c r="K12" s="58"/>
      <c r="L12" s="58"/>
      <c r="M12" s="60"/>
      <c r="N12" s="57"/>
      <c r="O12" s="61"/>
      <c r="P12" s="74"/>
      <c r="Q12" s="61"/>
      <c r="R12" s="61"/>
      <c r="S12" s="62"/>
      <c r="T12" s="63"/>
      <c r="U12" s="54"/>
      <c r="V12" s="1"/>
      <c r="W12" s="1"/>
      <c r="X12" s="1"/>
    </row>
    <row r="13" spans="1:24" x14ac:dyDescent="0.15">
      <c r="A13" s="5"/>
      <c r="B13" s="5"/>
      <c r="C13" s="14"/>
      <c r="D13" s="54"/>
      <c r="E13" s="57"/>
      <c r="F13" s="58"/>
      <c r="G13" s="59"/>
      <c r="H13" s="57"/>
      <c r="I13" s="58"/>
      <c r="J13" s="58"/>
      <c r="K13" s="58"/>
      <c r="L13" s="58"/>
      <c r="M13" s="60"/>
      <c r="N13" s="57"/>
      <c r="O13" s="61"/>
      <c r="P13" s="74"/>
      <c r="Q13" s="61"/>
      <c r="R13" s="61"/>
      <c r="S13" s="62"/>
      <c r="T13" s="63"/>
      <c r="U13" s="54"/>
      <c r="V13" s="1"/>
      <c r="W13" s="1"/>
      <c r="X13" s="1"/>
    </row>
    <row r="14" spans="1:24" x14ac:dyDescent="0.15">
      <c r="A14" s="5"/>
      <c r="B14" s="5"/>
      <c r="C14" s="14"/>
      <c r="D14" s="54"/>
      <c r="E14" s="57"/>
      <c r="F14" s="58"/>
      <c r="G14" s="59"/>
      <c r="H14" s="57"/>
      <c r="I14" s="58"/>
      <c r="J14" s="58"/>
      <c r="K14" s="58"/>
      <c r="L14" s="58"/>
      <c r="M14" s="60"/>
      <c r="N14" s="57"/>
      <c r="O14" s="61"/>
      <c r="P14" s="74"/>
      <c r="Q14" s="61"/>
      <c r="R14" s="61"/>
      <c r="S14" s="62"/>
      <c r="T14" s="63"/>
      <c r="U14" s="54"/>
      <c r="V14" s="1"/>
      <c r="W14" s="1"/>
      <c r="X14" s="1"/>
    </row>
    <row r="15" spans="1:24" x14ac:dyDescent="0.15">
      <c r="A15" s="5"/>
      <c r="B15" s="5"/>
      <c r="C15" s="14"/>
      <c r="D15" s="54"/>
      <c r="E15" s="57"/>
      <c r="F15" s="58"/>
      <c r="G15" s="59"/>
      <c r="H15" s="57"/>
      <c r="I15" s="58"/>
      <c r="J15" s="58"/>
      <c r="K15" s="58"/>
      <c r="L15" s="58"/>
      <c r="M15" s="60"/>
      <c r="N15" s="57"/>
      <c r="O15" s="61"/>
      <c r="P15" s="74"/>
      <c r="Q15" s="61"/>
      <c r="R15" s="61"/>
      <c r="S15" s="62"/>
      <c r="T15" s="63"/>
      <c r="U15" s="54"/>
      <c r="V15" s="1"/>
      <c r="W15" s="1"/>
      <c r="X15" s="1"/>
    </row>
    <row r="16" spans="1:24" x14ac:dyDescent="0.15">
      <c r="A16" s="5"/>
      <c r="B16" s="5"/>
      <c r="C16" s="14"/>
      <c r="D16" s="54"/>
      <c r="E16" s="57"/>
      <c r="F16" s="58"/>
      <c r="G16" s="59"/>
      <c r="H16" s="57"/>
      <c r="I16" s="58"/>
      <c r="J16" s="58"/>
      <c r="K16" s="58"/>
      <c r="L16" s="58"/>
      <c r="M16" s="60"/>
      <c r="N16" s="57"/>
      <c r="O16" s="61"/>
      <c r="P16" s="74"/>
      <c r="Q16" s="61"/>
      <c r="R16" s="61"/>
      <c r="S16" s="62"/>
      <c r="T16" s="63"/>
      <c r="U16" s="54"/>
      <c r="V16" s="1"/>
      <c r="W16" s="1"/>
      <c r="X16" s="1"/>
    </row>
    <row r="17" spans="1:24" x14ac:dyDescent="0.15">
      <c r="A17" s="5"/>
      <c r="B17" s="5"/>
      <c r="C17" s="14"/>
      <c r="D17" s="54"/>
      <c r="E17" s="57"/>
      <c r="F17" s="58"/>
      <c r="G17" s="59"/>
      <c r="H17" s="57"/>
      <c r="I17" s="58"/>
      <c r="J17" s="58"/>
      <c r="K17" s="58"/>
      <c r="L17" s="58"/>
      <c r="M17" s="60"/>
      <c r="N17" s="57"/>
      <c r="O17" s="61"/>
      <c r="P17" s="74"/>
      <c r="Q17" s="61"/>
      <c r="R17" s="61"/>
      <c r="S17" s="62"/>
      <c r="T17" s="63"/>
      <c r="U17" s="54"/>
      <c r="V17" s="1"/>
      <c r="W17" s="1"/>
      <c r="X17" s="1"/>
    </row>
    <row r="18" spans="1:24" x14ac:dyDescent="0.15">
      <c r="A18" s="5"/>
      <c r="B18" s="5"/>
      <c r="C18" s="14"/>
      <c r="D18" s="54"/>
      <c r="E18" s="57"/>
      <c r="F18" s="58"/>
      <c r="G18" s="59"/>
      <c r="H18" s="57"/>
      <c r="I18" s="58"/>
      <c r="J18" s="58"/>
      <c r="K18" s="58"/>
      <c r="L18" s="58"/>
      <c r="M18" s="60"/>
      <c r="N18" s="57"/>
      <c r="O18" s="61"/>
      <c r="P18" s="74"/>
      <c r="Q18" s="61"/>
      <c r="R18" s="61"/>
      <c r="S18" s="62"/>
      <c r="T18" s="63"/>
      <c r="U18" s="54"/>
      <c r="V18" s="1"/>
      <c r="W18" s="1"/>
      <c r="X18" s="1"/>
    </row>
    <row r="19" spans="1:24" x14ac:dyDescent="0.15">
      <c r="A19" s="5"/>
      <c r="B19" s="5"/>
      <c r="C19" s="14"/>
      <c r="D19" s="54"/>
      <c r="E19" s="57"/>
      <c r="F19" s="58"/>
      <c r="G19" s="59"/>
      <c r="H19" s="57"/>
      <c r="I19" s="58"/>
      <c r="J19" s="58"/>
      <c r="K19" s="58"/>
      <c r="L19" s="58"/>
      <c r="M19" s="60"/>
      <c r="N19" s="57"/>
      <c r="O19" s="61"/>
      <c r="P19" s="74"/>
      <c r="Q19" s="61"/>
      <c r="R19" s="61"/>
      <c r="S19" s="62"/>
      <c r="T19" s="63"/>
      <c r="U19" s="54"/>
      <c r="V19" s="1"/>
      <c r="W19" s="1"/>
      <c r="X19" s="1"/>
    </row>
    <row r="20" spans="1:24" x14ac:dyDescent="0.15">
      <c r="A20" s="5"/>
      <c r="B20" s="5"/>
      <c r="C20" s="14"/>
      <c r="D20" s="54"/>
      <c r="E20" s="57"/>
      <c r="F20" s="58"/>
      <c r="G20" s="59"/>
      <c r="H20" s="57"/>
      <c r="I20" s="58"/>
      <c r="J20" s="58"/>
      <c r="K20" s="58"/>
      <c r="L20" s="58"/>
      <c r="M20" s="60"/>
      <c r="N20" s="57"/>
      <c r="O20" s="61"/>
      <c r="P20" s="74"/>
      <c r="Q20" s="61"/>
      <c r="R20" s="61"/>
      <c r="S20" s="62"/>
      <c r="T20" s="63"/>
      <c r="U20" s="54"/>
      <c r="V20" s="1"/>
      <c r="W20" s="1"/>
      <c r="X20" s="1"/>
    </row>
    <row r="21" spans="1:24" x14ac:dyDescent="0.15">
      <c r="A21" s="5"/>
      <c r="B21" s="5"/>
      <c r="C21" s="14"/>
      <c r="D21" s="54"/>
      <c r="E21" s="57"/>
      <c r="F21" s="58"/>
      <c r="G21" s="59"/>
      <c r="H21" s="57"/>
      <c r="I21" s="58"/>
      <c r="J21" s="58"/>
      <c r="K21" s="58"/>
      <c r="L21" s="58"/>
      <c r="M21" s="60"/>
      <c r="N21" s="57"/>
      <c r="O21" s="61"/>
      <c r="P21" s="74"/>
      <c r="Q21" s="61"/>
      <c r="R21" s="61"/>
      <c r="S21" s="62"/>
      <c r="T21" s="63"/>
      <c r="U21" s="54"/>
      <c r="V21" s="1"/>
      <c r="W21" s="1"/>
      <c r="X21" s="1"/>
    </row>
    <row r="22" spans="1:24" x14ac:dyDescent="0.15">
      <c r="A22" s="5"/>
      <c r="B22" s="5"/>
      <c r="C22" s="14"/>
      <c r="D22" s="54"/>
      <c r="E22" s="57"/>
      <c r="F22" s="58"/>
      <c r="G22" s="59"/>
      <c r="H22" s="57"/>
      <c r="I22" s="58"/>
      <c r="J22" s="58"/>
      <c r="K22" s="58"/>
      <c r="L22" s="58"/>
      <c r="M22" s="60"/>
      <c r="N22" s="57"/>
      <c r="O22" s="61"/>
      <c r="P22" s="74"/>
      <c r="Q22" s="61"/>
      <c r="R22" s="61"/>
      <c r="S22" s="62"/>
      <c r="T22" s="63"/>
      <c r="U22" s="54"/>
      <c r="V22" s="1"/>
      <c r="W22" s="1"/>
      <c r="X22" s="1"/>
    </row>
    <row r="23" spans="1:24" x14ac:dyDescent="0.15">
      <c r="A23" s="5"/>
      <c r="B23" s="5"/>
      <c r="C23" s="14"/>
      <c r="D23" s="54"/>
      <c r="E23" s="57"/>
      <c r="F23" s="58"/>
      <c r="G23" s="59"/>
      <c r="H23" s="57"/>
      <c r="I23" s="58"/>
      <c r="J23" s="58"/>
      <c r="K23" s="58"/>
      <c r="L23" s="58"/>
      <c r="M23" s="60"/>
      <c r="N23" s="57"/>
      <c r="O23" s="61"/>
      <c r="P23" s="74"/>
      <c r="Q23" s="61"/>
      <c r="R23" s="61"/>
      <c r="S23" s="62"/>
      <c r="T23" s="63"/>
      <c r="U23" s="54"/>
      <c r="V23" s="1"/>
      <c r="W23" s="1"/>
      <c r="X23" s="1"/>
    </row>
    <row r="24" spans="1:24" x14ac:dyDescent="0.15">
      <c r="A24" s="5"/>
      <c r="B24" s="5"/>
      <c r="C24" s="14"/>
      <c r="D24" s="54"/>
      <c r="E24" s="57"/>
      <c r="F24" s="58"/>
      <c r="G24" s="59"/>
      <c r="H24" s="57"/>
      <c r="I24" s="58"/>
      <c r="J24" s="58"/>
      <c r="K24" s="58"/>
      <c r="L24" s="58"/>
      <c r="M24" s="60"/>
      <c r="N24" s="57"/>
      <c r="O24" s="61"/>
      <c r="P24" s="74"/>
      <c r="Q24" s="61"/>
      <c r="R24" s="61"/>
      <c r="S24" s="62"/>
      <c r="T24" s="63"/>
      <c r="U24" s="54"/>
      <c r="V24" s="1"/>
      <c r="W24" s="1"/>
      <c r="X24" s="1"/>
    </row>
    <row r="25" spans="1:24" x14ac:dyDescent="0.15">
      <c r="A25" s="5"/>
      <c r="B25" s="5"/>
      <c r="C25" s="14"/>
      <c r="D25" s="54"/>
      <c r="E25" s="57"/>
      <c r="F25" s="58"/>
      <c r="G25" s="59"/>
      <c r="H25" s="57"/>
      <c r="I25" s="58"/>
      <c r="J25" s="58"/>
      <c r="K25" s="58"/>
      <c r="L25" s="58"/>
      <c r="M25" s="60"/>
      <c r="N25" s="57"/>
      <c r="O25" s="61"/>
      <c r="P25" s="74"/>
      <c r="Q25" s="61"/>
      <c r="R25" s="61"/>
      <c r="S25" s="62"/>
      <c r="T25" s="63"/>
      <c r="U25" s="54"/>
      <c r="V25" s="1"/>
      <c r="W25" s="1"/>
      <c r="X25" s="1"/>
    </row>
    <row r="26" spans="1:24" x14ac:dyDescent="0.15">
      <c r="A26" s="5"/>
      <c r="B26" s="5"/>
      <c r="C26" s="14"/>
      <c r="D26" s="54"/>
      <c r="E26" s="57"/>
      <c r="F26" s="58"/>
      <c r="G26" s="59"/>
      <c r="H26" s="57"/>
      <c r="I26" s="58"/>
      <c r="J26" s="58"/>
      <c r="K26" s="58"/>
      <c r="L26" s="58"/>
      <c r="M26" s="60"/>
      <c r="N26" s="57"/>
      <c r="O26" s="61"/>
      <c r="P26" s="74"/>
      <c r="Q26" s="61"/>
      <c r="R26" s="61"/>
      <c r="S26" s="62"/>
      <c r="T26" s="63"/>
      <c r="U26" s="54"/>
      <c r="V26" s="1"/>
      <c r="W26" s="1"/>
      <c r="X26" s="1"/>
    </row>
    <row r="27" spans="1:24" x14ac:dyDescent="0.15">
      <c r="A27" s="5"/>
      <c r="B27" s="5"/>
      <c r="C27" s="14"/>
      <c r="D27" s="54"/>
      <c r="E27" s="57"/>
      <c r="F27" s="58"/>
      <c r="G27" s="59"/>
      <c r="H27" s="57"/>
      <c r="I27" s="58"/>
      <c r="J27" s="58"/>
      <c r="K27" s="58"/>
      <c r="L27" s="58"/>
      <c r="M27" s="60"/>
      <c r="N27" s="57"/>
      <c r="O27" s="61"/>
      <c r="P27" s="74"/>
      <c r="Q27" s="61"/>
      <c r="R27" s="61"/>
      <c r="S27" s="62"/>
      <c r="T27" s="63"/>
      <c r="U27" s="54"/>
      <c r="V27" s="1"/>
      <c r="W27" s="1"/>
      <c r="X27" s="1"/>
    </row>
    <row r="28" spans="1:24" x14ac:dyDescent="0.15">
      <c r="A28" s="5"/>
      <c r="B28" s="5"/>
      <c r="C28" s="14"/>
      <c r="D28" s="54"/>
      <c r="E28" s="57"/>
      <c r="F28" s="58"/>
      <c r="G28" s="59"/>
      <c r="H28" s="57"/>
      <c r="I28" s="58"/>
      <c r="J28" s="58"/>
      <c r="K28" s="58"/>
      <c r="L28" s="58"/>
      <c r="M28" s="60"/>
      <c r="N28" s="57"/>
      <c r="O28" s="61"/>
      <c r="P28" s="74"/>
      <c r="Q28" s="61"/>
      <c r="R28" s="61"/>
      <c r="S28" s="62"/>
      <c r="T28" s="63"/>
      <c r="U28" s="54"/>
      <c r="V28" s="1"/>
      <c r="W28" s="1"/>
      <c r="X28" s="1"/>
    </row>
    <row r="29" spans="1:24" x14ac:dyDescent="0.15">
      <c r="A29" s="5"/>
      <c r="B29" s="5"/>
      <c r="C29" s="14"/>
      <c r="D29" s="54"/>
      <c r="E29" s="57"/>
      <c r="F29" s="58"/>
      <c r="G29" s="59"/>
      <c r="H29" s="57"/>
      <c r="I29" s="58"/>
      <c r="J29" s="58"/>
      <c r="K29" s="58"/>
      <c r="L29" s="58"/>
      <c r="M29" s="60"/>
      <c r="N29" s="57"/>
      <c r="O29" s="61"/>
      <c r="P29" s="74"/>
      <c r="Q29" s="61"/>
      <c r="R29" s="61"/>
      <c r="S29" s="62"/>
      <c r="T29" s="63"/>
      <c r="U29" s="54"/>
      <c r="V29" s="1"/>
      <c r="W29" s="1"/>
      <c r="X29" s="1"/>
    </row>
    <row r="30" spans="1:24" x14ac:dyDescent="0.15">
      <c r="A30" s="5"/>
      <c r="B30" s="5"/>
      <c r="C30" s="14"/>
      <c r="D30" s="54"/>
      <c r="E30" s="57"/>
      <c r="F30" s="58"/>
      <c r="G30" s="59"/>
      <c r="H30" s="57"/>
      <c r="I30" s="58"/>
      <c r="J30" s="58"/>
      <c r="K30" s="58"/>
      <c r="L30" s="58"/>
      <c r="M30" s="60"/>
      <c r="N30" s="57"/>
      <c r="O30" s="61"/>
      <c r="P30" s="74"/>
      <c r="Q30" s="61"/>
      <c r="R30" s="61"/>
      <c r="S30" s="62"/>
      <c r="T30" s="63"/>
      <c r="U30" s="54"/>
      <c r="V30" s="1"/>
      <c r="W30" s="1"/>
      <c r="X30" s="1"/>
    </row>
    <row r="31" spans="1:24" x14ac:dyDescent="0.15">
      <c r="A31" s="5"/>
      <c r="B31" s="5"/>
      <c r="C31" s="14"/>
      <c r="D31" s="54"/>
      <c r="E31" s="57"/>
      <c r="F31" s="58"/>
      <c r="G31" s="59"/>
      <c r="H31" s="57"/>
      <c r="I31" s="58"/>
      <c r="J31" s="58"/>
      <c r="K31" s="58"/>
      <c r="L31" s="58"/>
      <c r="M31" s="60"/>
      <c r="N31" s="57"/>
      <c r="O31" s="61"/>
      <c r="P31" s="74"/>
      <c r="Q31" s="61"/>
      <c r="R31" s="61"/>
      <c r="S31" s="62"/>
      <c r="T31" s="63"/>
      <c r="U31" s="54"/>
      <c r="V31" s="1"/>
      <c r="W31" s="1"/>
      <c r="X31" s="1"/>
    </row>
    <row r="32" spans="1:24" x14ac:dyDescent="0.15">
      <c r="A32" s="5"/>
      <c r="B32" s="5"/>
      <c r="C32" s="14"/>
      <c r="D32" s="54"/>
      <c r="E32" s="57"/>
      <c r="F32" s="58"/>
      <c r="G32" s="59"/>
      <c r="H32" s="57"/>
      <c r="I32" s="58"/>
      <c r="J32" s="58"/>
      <c r="K32" s="58"/>
      <c r="L32" s="58"/>
      <c r="M32" s="60"/>
      <c r="N32" s="57"/>
      <c r="O32" s="61"/>
      <c r="P32" s="74"/>
      <c r="Q32" s="61"/>
      <c r="R32" s="61"/>
      <c r="S32" s="62"/>
      <c r="T32" s="63"/>
      <c r="U32" s="54"/>
      <c r="V32" s="1"/>
      <c r="W32" s="1"/>
      <c r="X32" s="1"/>
    </row>
    <row r="33" spans="1:24" x14ac:dyDescent="0.15">
      <c r="A33" s="5"/>
      <c r="B33" s="5"/>
      <c r="C33" s="14"/>
      <c r="D33" s="54"/>
      <c r="E33" s="57"/>
      <c r="F33" s="58"/>
      <c r="G33" s="59"/>
      <c r="H33" s="57"/>
      <c r="I33" s="58"/>
      <c r="J33" s="58"/>
      <c r="K33" s="58"/>
      <c r="L33" s="58"/>
      <c r="M33" s="60"/>
      <c r="N33" s="57"/>
      <c r="O33" s="61"/>
      <c r="P33" s="74"/>
      <c r="Q33" s="61"/>
      <c r="R33" s="61"/>
      <c r="S33" s="62"/>
      <c r="T33" s="63"/>
      <c r="U33" s="54"/>
      <c r="V33" s="1"/>
      <c r="W33" s="1"/>
      <c r="X33" s="1"/>
    </row>
    <row r="34" spans="1:24" x14ac:dyDescent="0.15">
      <c r="A34" s="5"/>
      <c r="B34" s="5"/>
      <c r="C34" s="14"/>
      <c r="D34" s="54"/>
      <c r="E34" s="57"/>
      <c r="F34" s="58"/>
      <c r="G34" s="59"/>
      <c r="H34" s="57"/>
      <c r="I34" s="58"/>
      <c r="J34" s="58"/>
      <c r="K34" s="58"/>
      <c r="L34" s="58"/>
      <c r="M34" s="60"/>
      <c r="N34" s="57"/>
      <c r="O34" s="61"/>
      <c r="P34" s="74"/>
      <c r="Q34" s="61"/>
      <c r="R34" s="61"/>
      <c r="S34" s="62"/>
      <c r="T34" s="63"/>
      <c r="U34" s="54"/>
      <c r="V34" s="1"/>
      <c r="W34" s="1"/>
      <c r="X34" s="1"/>
    </row>
    <row r="35" spans="1:24" x14ac:dyDescent="0.15">
      <c r="A35" s="5"/>
      <c r="B35" s="5"/>
      <c r="C35" s="14"/>
      <c r="D35" s="54"/>
      <c r="E35" s="57"/>
      <c r="F35" s="58"/>
      <c r="G35" s="59"/>
      <c r="H35" s="57"/>
      <c r="I35" s="58"/>
      <c r="J35" s="58"/>
      <c r="K35" s="58"/>
      <c r="L35" s="58"/>
      <c r="M35" s="60"/>
      <c r="N35" s="57"/>
      <c r="O35" s="61"/>
      <c r="P35" s="74"/>
      <c r="Q35" s="61"/>
      <c r="R35" s="61"/>
      <c r="S35" s="62"/>
      <c r="T35" s="63"/>
      <c r="U35" s="54"/>
      <c r="V35" s="1"/>
      <c r="W35" s="1"/>
      <c r="X35" s="1"/>
    </row>
    <row r="36" spans="1:24" x14ac:dyDescent="0.15">
      <c r="A36" s="5"/>
      <c r="B36" s="5"/>
      <c r="C36" s="14"/>
      <c r="D36" s="54"/>
      <c r="E36" s="57"/>
      <c r="F36" s="58"/>
      <c r="G36" s="59"/>
      <c r="H36" s="57"/>
      <c r="I36" s="58"/>
      <c r="J36" s="58"/>
      <c r="K36" s="58"/>
      <c r="L36" s="58"/>
      <c r="M36" s="60"/>
      <c r="N36" s="57"/>
      <c r="O36" s="61"/>
      <c r="P36" s="74"/>
      <c r="Q36" s="61"/>
      <c r="R36" s="61"/>
      <c r="S36" s="62"/>
      <c r="T36" s="63"/>
      <c r="U36" s="54"/>
      <c r="V36" s="1"/>
      <c r="W36" s="1"/>
      <c r="X36" s="1"/>
    </row>
    <row r="37" spans="1:24" x14ac:dyDescent="0.15">
      <c r="A37" s="5"/>
      <c r="B37" s="5"/>
      <c r="C37" s="14"/>
      <c r="D37" s="54"/>
      <c r="E37" s="57"/>
      <c r="F37" s="58"/>
      <c r="G37" s="59"/>
      <c r="H37" s="57"/>
      <c r="I37" s="58"/>
      <c r="J37" s="58"/>
      <c r="K37" s="58"/>
      <c r="L37" s="58"/>
      <c r="M37" s="60"/>
      <c r="N37" s="57"/>
      <c r="O37" s="61"/>
      <c r="P37" s="74"/>
      <c r="Q37" s="61"/>
      <c r="R37" s="61"/>
      <c r="S37" s="62"/>
      <c r="T37" s="63"/>
      <c r="U37" s="54"/>
      <c r="V37" s="1"/>
      <c r="W37" s="1"/>
      <c r="X37" s="1"/>
    </row>
    <row r="38" spans="1:24" x14ac:dyDescent="0.15">
      <c r="A38" s="5"/>
      <c r="B38" s="5"/>
      <c r="C38" s="14"/>
      <c r="D38" s="54"/>
      <c r="E38" s="57"/>
      <c r="F38" s="58"/>
      <c r="G38" s="59"/>
      <c r="H38" s="57"/>
      <c r="I38" s="58"/>
      <c r="J38" s="58"/>
      <c r="K38" s="58"/>
      <c r="L38" s="58"/>
      <c r="M38" s="60"/>
      <c r="N38" s="57"/>
      <c r="O38" s="61"/>
      <c r="P38" s="74"/>
      <c r="Q38" s="61"/>
      <c r="R38" s="61"/>
      <c r="S38" s="62"/>
      <c r="T38" s="63"/>
      <c r="U38" s="54"/>
      <c r="V38" s="1"/>
      <c r="W38" s="1"/>
      <c r="X38" s="1"/>
    </row>
    <row r="39" spans="1:24" ht="14" thickBot="1" x14ac:dyDescent="0.2">
      <c r="A39" s="5"/>
      <c r="B39" s="5"/>
      <c r="C39" s="14"/>
      <c r="D39" s="55"/>
      <c r="E39" s="64"/>
      <c r="F39" s="65"/>
      <c r="G39" s="66"/>
      <c r="H39" s="64"/>
      <c r="I39" s="65"/>
      <c r="J39" s="65"/>
      <c r="K39" s="65"/>
      <c r="L39" s="65"/>
      <c r="M39" s="67"/>
      <c r="N39" s="64"/>
      <c r="O39" s="75"/>
      <c r="P39" s="76"/>
      <c r="Q39" s="68"/>
      <c r="R39" s="68"/>
      <c r="S39" s="69"/>
      <c r="T39" s="70"/>
      <c r="U39" s="55"/>
      <c r="V39" s="1"/>
      <c r="W39" s="1"/>
      <c r="X39" s="1"/>
    </row>
    <row r="40" spans="1:24" x14ac:dyDescent="0.15">
      <c r="A40" s="1"/>
      <c r="B40" s="1"/>
      <c r="C40" s="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1"/>
      <c r="W40" s="1"/>
      <c r="X40" s="1"/>
    </row>
    <row r="41" spans="1:24" x14ac:dyDescent="0.15">
      <c r="A41" s="13"/>
      <c r="B41" s="1" t="s">
        <v>11</v>
      </c>
      <c r="C41" s="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x14ac:dyDescent="0.15">
      <c r="A42" s="1"/>
      <c r="B42" s="1" t="s">
        <v>12</v>
      </c>
      <c r="C42" s="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x14ac:dyDescent="0.15">
      <c r="A43" s="1"/>
      <c r="B43" s="1"/>
      <c r="C43" s="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x14ac:dyDescent="0.15">
      <c r="A44" s="1"/>
      <c r="B44" s="1"/>
      <c r="C44" s="1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7"/>
      <c r="X44" s="7"/>
    </row>
    <row r="45" spans="1:24" x14ac:dyDescent="0.15">
      <c r="A45" s="1"/>
      <c r="B45" s="1"/>
      <c r="C45" s="1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x14ac:dyDescent="0.15">
      <c r="A46" s="1"/>
      <c r="B46" s="1"/>
      <c r="C46" s="1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8"/>
      <c r="W46" s="8"/>
      <c r="X46" s="8"/>
    </row>
    <row r="47" spans="1:24" x14ac:dyDescent="0.15">
      <c r="A47" s="1"/>
      <c r="B47" s="1"/>
      <c r="C47" s="1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9"/>
      <c r="W47" s="9"/>
      <c r="X47" s="9"/>
    </row>
    <row r="48" spans="1:24" x14ac:dyDescent="0.15">
      <c r="A48" s="1"/>
      <c r="B48" s="1"/>
      <c r="C48" s="1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  <c r="W48" s="7"/>
      <c r="X48" s="7"/>
    </row>
    <row r="49" spans="1:24" x14ac:dyDescent="0.15">
      <c r="A49" s="1"/>
      <c r="B49" s="1"/>
      <c r="C49" s="1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"/>
      <c r="W49" s="1"/>
      <c r="X49" s="1"/>
    </row>
    <row r="50" spans="1:24" x14ac:dyDescent="0.15">
      <c r="A50" s="1"/>
      <c r="B50" s="1"/>
      <c r="C50" s="1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1"/>
      <c r="W50" s="1"/>
      <c r="X50" s="1"/>
    </row>
    <row r="51" spans="1:24" x14ac:dyDescent="0.15">
      <c r="A51" s="1"/>
      <c r="B51" s="1"/>
      <c r="C51" s="1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1"/>
      <c r="W51" s="1"/>
      <c r="X51" s="1"/>
    </row>
    <row r="52" spans="1:24" x14ac:dyDescent="0.15">
      <c r="A52" s="1"/>
      <c r="B52" s="1"/>
      <c r="C52" s="1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1"/>
      <c r="W52" s="1"/>
      <c r="X52" s="1"/>
    </row>
    <row r="53" spans="1:24" x14ac:dyDescent="0.15">
      <c r="A53" s="1"/>
      <c r="B53" s="1"/>
      <c r="C53" s="1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1"/>
      <c r="W53" s="1"/>
      <c r="X53" s="1"/>
    </row>
    <row r="54" spans="1:24" x14ac:dyDescent="0.15">
      <c r="A54" s="1"/>
      <c r="B54" s="1"/>
      <c r="C54" s="1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1"/>
      <c r="W54" s="1"/>
      <c r="X54" s="1"/>
    </row>
    <row r="55" spans="1:24" x14ac:dyDescent="0.15">
      <c r="A55" s="1"/>
      <c r="B55" s="1"/>
      <c r="C55" s="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1"/>
      <c r="W55" s="1"/>
      <c r="X55" s="1"/>
    </row>
    <row r="56" spans="1:24" x14ac:dyDescent="0.15">
      <c r="A56" s="1"/>
      <c r="B56" s="1"/>
      <c r="C56" s="1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1"/>
      <c r="W56" s="1"/>
      <c r="X56" s="1"/>
    </row>
    <row r="57" spans="1:24" x14ac:dyDescent="0.15">
      <c r="A57" s="1"/>
      <c r="B57" s="1"/>
      <c r="C57" s="1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1"/>
      <c r="W57" s="1"/>
      <c r="X57" s="1"/>
    </row>
    <row r="58" spans="1:24" x14ac:dyDescent="0.15">
      <c r="A58" s="1"/>
      <c r="B58" s="1"/>
      <c r="C58" s="1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1"/>
      <c r="W58" s="1"/>
      <c r="X58" s="1"/>
    </row>
    <row r="59" spans="1:24" x14ac:dyDescent="0.15">
      <c r="A59" s="1"/>
      <c r="B59" s="1"/>
      <c r="C59" s="1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1"/>
      <c r="W59" s="1"/>
      <c r="X59" s="1"/>
    </row>
    <row r="60" spans="1:24" x14ac:dyDescent="0.15">
      <c r="A60" s="1"/>
      <c r="B60" s="1"/>
      <c r="C60" s="1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1"/>
      <c r="W60" s="1"/>
      <c r="X60" s="1"/>
    </row>
    <row r="61" spans="1:24" x14ac:dyDescent="0.15">
      <c r="A61" s="1"/>
      <c r="B61" s="1"/>
      <c r="C61" s="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1"/>
      <c r="W61" s="1"/>
      <c r="X61" s="1"/>
    </row>
    <row r="62" spans="1:24" x14ac:dyDescent="0.15">
      <c r="A62" s="1"/>
      <c r="B62" s="1"/>
      <c r="C62" s="1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1"/>
      <c r="W62" s="1"/>
      <c r="X62" s="1"/>
    </row>
    <row r="63" spans="1:24" x14ac:dyDescent="0.15">
      <c r="A63" s="1"/>
      <c r="B63" s="1"/>
      <c r="C63" s="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1"/>
      <c r="W63" s="1"/>
      <c r="X63" s="1"/>
    </row>
    <row r="64" spans="1:24" x14ac:dyDescent="0.15">
      <c r="A64" s="1"/>
      <c r="B64" s="1"/>
      <c r="C64" s="1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1"/>
      <c r="W64" s="1"/>
      <c r="X64" s="1"/>
    </row>
    <row r="65" spans="1:24" x14ac:dyDescent="0.15">
      <c r="A65" s="1"/>
      <c r="B65" s="1"/>
      <c r="C65" s="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1"/>
      <c r="W65" s="1"/>
      <c r="X65" s="1"/>
    </row>
    <row r="66" spans="1:24" x14ac:dyDescent="0.15">
      <c r="A66" s="1"/>
      <c r="B66" s="1"/>
      <c r="C66" s="1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1"/>
      <c r="W66" s="1"/>
      <c r="X66" s="1"/>
    </row>
    <row r="67" spans="1:24" x14ac:dyDescent="0.15">
      <c r="A67" s="1"/>
      <c r="B67" s="1"/>
      <c r="C67" s="1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1"/>
      <c r="W67" s="1"/>
      <c r="X67" s="1"/>
    </row>
    <row r="68" spans="1:24" x14ac:dyDescent="0.15">
      <c r="A68" s="1"/>
      <c r="B68" s="1"/>
      <c r="C68" s="1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1"/>
      <c r="W68" s="1"/>
      <c r="X68" s="1"/>
    </row>
    <row r="69" spans="1:24" x14ac:dyDescent="0.15">
      <c r="A69" s="1"/>
      <c r="B69" s="1"/>
      <c r="C69" s="1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1"/>
      <c r="W69" s="1"/>
      <c r="X69" s="1"/>
    </row>
    <row r="70" spans="1:24" x14ac:dyDescent="0.15">
      <c r="A70" s="1"/>
      <c r="B70" s="1"/>
      <c r="C70" s="1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1"/>
      <c r="W70" s="1"/>
      <c r="X70" s="1"/>
    </row>
  </sheetData>
  <mergeCells count="23">
    <mergeCell ref="T3:T4"/>
    <mergeCell ref="U3:U4"/>
    <mergeCell ref="O3:O4"/>
    <mergeCell ref="P3:P4"/>
    <mergeCell ref="Q3:Q4"/>
    <mergeCell ref="R3:R4"/>
    <mergeCell ref="S3:S4"/>
    <mergeCell ref="E3:E4"/>
    <mergeCell ref="F3:F4"/>
    <mergeCell ref="G3:G4"/>
    <mergeCell ref="E1:G1"/>
    <mergeCell ref="S1:T1"/>
    <mergeCell ref="H1:J1"/>
    <mergeCell ref="K1:M1"/>
    <mergeCell ref="N1:P1"/>
    <mergeCell ref="Q1:R1"/>
    <mergeCell ref="H3:H4"/>
    <mergeCell ref="J3:J4"/>
    <mergeCell ref="I3:I4"/>
    <mergeCell ref="K3:K4"/>
    <mergeCell ref="L3:L4"/>
    <mergeCell ref="M3:M4"/>
    <mergeCell ref="N3:N4"/>
  </mergeCells>
  <conditionalFormatting sqref="V41:X41">
    <cfRule type="cellIs" dxfId="2" priority="5" operator="lessThan">
      <formula>4.8</formula>
    </cfRule>
  </conditionalFormatting>
  <conditionalFormatting sqref="V44:X44">
    <cfRule type="cellIs" dxfId="1" priority="8" operator="lessThan">
      <formula>3</formula>
    </cfRule>
  </conditionalFormatting>
  <conditionalFormatting sqref="V48:X48">
    <cfRule type="cellIs" dxfId="0" priority="4" operator="lessThan">
      <formula>7.2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riepilogo finale pag. 1</vt:lpstr>
      <vt:lpstr>riepilogo punteggi pag.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Perovani Vicari</dc:creator>
  <cp:keywords/>
  <dc:description/>
  <cp:lastModifiedBy>Francesco Barni - SGM Assicurazioni di Mapelli Federic</cp:lastModifiedBy>
  <cp:revision/>
  <dcterms:created xsi:type="dcterms:W3CDTF">2013-04-08T18:36:46Z</dcterms:created>
  <dcterms:modified xsi:type="dcterms:W3CDTF">2026-06-03T20:51:11Z</dcterms:modified>
  <cp:category/>
  <cp:contentStatus/>
</cp:coreProperties>
</file>